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strahinjic\Documents\IZVRŠENJE\"/>
    </mc:Choice>
  </mc:AlternateContent>
  <xr:revisionPtr revIDLastSave="0" documentId="13_ncr:1_{37983A62-9B77-43C8-8B84-A1A497658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Račun prihoda i rashoda 2026." sheetId="11" r:id="rId2"/>
    <sheet name="Prihodi iRashodi prema izv.fin." sheetId="15" r:id="rId3"/>
    <sheet name="Rashodi prema fukcijskoj klas." sheetId="13" r:id="rId4"/>
    <sheet name="Račun financiranja" sheetId="6" r:id="rId5"/>
    <sheet name="Račun financiranja prema ekon.k" sheetId="16" r:id="rId6"/>
    <sheet name=" POSEBNI DIO 2026." sheetId="14" r:id="rId7"/>
  </sheets>
  <definedNames>
    <definedName name="_xlnm.Print_Area" localSheetId="1">'Račun prihoda i rashoda 2026.'!$A$1:$L$96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1" i="1"/>
  <c r="K22" i="1"/>
  <c r="K23" i="1"/>
  <c r="K24" i="1"/>
  <c r="K25" i="1"/>
  <c r="K26" i="1"/>
  <c r="K27" i="1"/>
  <c r="K21" i="1"/>
  <c r="L16" i="1"/>
  <c r="K9" i="11" l="1"/>
  <c r="L9" i="11"/>
  <c r="K10" i="11"/>
  <c r="L10" i="11"/>
  <c r="K11" i="11"/>
  <c r="L11" i="11"/>
  <c r="K12" i="11"/>
  <c r="L12" i="11"/>
  <c r="K13" i="11"/>
  <c r="L13" i="11"/>
  <c r="K14" i="11"/>
  <c r="L14" i="11"/>
  <c r="K15" i="11"/>
  <c r="L15" i="11"/>
  <c r="K16" i="11"/>
  <c r="L16" i="11"/>
  <c r="K17" i="11"/>
  <c r="L17" i="11"/>
  <c r="K18" i="11"/>
  <c r="L18" i="11"/>
  <c r="K19" i="11"/>
  <c r="L19" i="11"/>
  <c r="K20" i="11"/>
  <c r="L20" i="11"/>
  <c r="K21" i="11"/>
  <c r="L21" i="11"/>
  <c r="K22" i="11"/>
  <c r="L22" i="11"/>
  <c r="K23" i="11"/>
  <c r="L23" i="11"/>
  <c r="K24" i="11"/>
  <c r="L24" i="11"/>
  <c r="K25" i="11"/>
  <c r="L25" i="11"/>
  <c r="K26" i="11"/>
  <c r="L26" i="11"/>
  <c r="K27" i="11"/>
  <c r="L27" i="11"/>
  <c r="H6" i="13" l="1"/>
  <c r="H5" i="13"/>
  <c r="G6" i="13"/>
  <c r="G5" i="13"/>
  <c r="H46" i="15" l="1"/>
  <c r="G46" i="15"/>
  <c r="H45" i="15"/>
  <c r="G45" i="15"/>
  <c r="H44" i="15"/>
  <c r="G44" i="15"/>
  <c r="H43" i="15"/>
  <c r="G43" i="15"/>
  <c r="H42" i="15"/>
  <c r="G42" i="15"/>
  <c r="H41" i="15"/>
  <c r="G41" i="15"/>
  <c r="H40" i="15"/>
  <c r="G40" i="15"/>
  <c r="H39" i="15"/>
  <c r="G39" i="15"/>
  <c r="H38" i="15"/>
  <c r="G38" i="15"/>
  <c r="H37" i="15"/>
  <c r="G37" i="15"/>
  <c r="H36" i="15"/>
  <c r="G36" i="15"/>
  <c r="H35" i="15"/>
  <c r="G35" i="15"/>
  <c r="H34" i="15"/>
  <c r="G34" i="15"/>
  <c r="H33" i="15"/>
  <c r="G33" i="15"/>
  <c r="H32" i="15"/>
  <c r="G32" i="15"/>
  <c r="H31" i="15"/>
  <c r="G31" i="15"/>
  <c r="H30" i="15"/>
  <c r="G30" i="15"/>
  <c r="H29" i="15"/>
  <c r="G29" i="15"/>
  <c r="H28" i="15"/>
  <c r="G28" i="15"/>
  <c r="H27" i="15"/>
  <c r="G27" i="15"/>
  <c r="H26" i="15"/>
  <c r="G26" i="15"/>
  <c r="H25" i="15"/>
  <c r="G25" i="15"/>
  <c r="H24" i="15"/>
  <c r="G24" i="15"/>
  <c r="H23" i="15"/>
  <c r="G23" i="15"/>
  <c r="H22" i="15"/>
  <c r="G22" i="15"/>
  <c r="H21" i="15"/>
  <c r="G21" i="15"/>
  <c r="H20" i="15"/>
  <c r="G20" i="15"/>
  <c r="H19" i="15"/>
  <c r="G19" i="15"/>
  <c r="H18" i="15"/>
  <c r="G18" i="15"/>
  <c r="H17" i="15"/>
  <c r="G17" i="15"/>
  <c r="H16" i="15"/>
  <c r="G16" i="15"/>
  <c r="H15" i="15"/>
  <c r="G15" i="15"/>
  <c r="H14" i="15"/>
  <c r="G14" i="15"/>
  <c r="H13" i="15"/>
  <c r="G13" i="15"/>
  <c r="H12" i="15"/>
  <c r="G12" i="15"/>
  <c r="H11" i="15"/>
  <c r="G11" i="15"/>
  <c r="H10" i="15"/>
  <c r="G10" i="15"/>
  <c r="H9" i="15"/>
  <c r="G9" i="15"/>
  <c r="H8" i="15"/>
  <c r="G8" i="15"/>
  <c r="H7" i="15"/>
  <c r="G7" i="15"/>
  <c r="H6" i="15"/>
  <c r="G6" i="15"/>
  <c r="L11" i="1"/>
  <c r="L12" i="1"/>
  <c r="L13" i="1"/>
  <c r="L14" i="1"/>
  <c r="L15" i="1"/>
  <c r="K11" i="1"/>
  <c r="K12" i="1"/>
  <c r="K13" i="1"/>
  <c r="K14" i="1"/>
  <c r="K15" i="1"/>
  <c r="K16" i="1"/>
  <c r="L10" i="1"/>
  <c r="K10" i="1"/>
  <c r="L84" i="11"/>
  <c r="K81" i="11"/>
  <c r="K82" i="11"/>
  <c r="K83" i="11"/>
  <c r="K85" i="11"/>
  <c r="K86" i="11"/>
  <c r="K87" i="11"/>
  <c r="K88" i="11"/>
  <c r="K89" i="11"/>
  <c r="K90" i="11"/>
  <c r="K91" i="11"/>
  <c r="K92" i="11"/>
  <c r="K93" i="11"/>
  <c r="K94" i="11"/>
  <c r="K95" i="11"/>
  <c r="L82" i="11"/>
  <c r="L83" i="11"/>
  <c r="L85" i="11"/>
  <c r="L86" i="11"/>
  <c r="L87" i="11"/>
  <c r="L88" i="11"/>
  <c r="L89" i="11"/>
  <c r="L90" i="11"/>
  <c r="L91" i="11"/>
  <c r="L92" i="11"/>
  <c r="L93" i="11"/>
  <c r="L94" i="11"/>
  <c r="L95" i="11"/>
  <c r="K75" i="11"/>
  <c r="L75" i="11"/>
  <c r="K76" i="11"/>
  <c r="L76" i="11"/>
  <c r="K77" i="11"/>
  <c r="L77" i="11"/>
  <c r="K36" i="11"/>
  <c r="L36" i="11"/>
  <c r="K37" i="11"/>
  <c r="L37" i="11"/>
  <c r="K38" i="11"/>
  <c r="L38" i="11"/>
  <c r="K39" i="11"/>
  <c r="L39" i="11"/>
  <c r="K40" i="11"/>
  <c r="L40" i="11"/>
  <c r="K41" i="11"/>
  <c r="L41" i="11"/>
  <c r="K42" i="11"/>
  <c r="L42" i="11"/>
  <c r="K43" i="11"/>
  <c r="L43" i="11"/>
  <c r="K44" i="11"/>
  <c r="L44" i="11"/>
  <c r="K45" i="11"/>
  <c r="L45" i="11"/>
  <c r="K46" i="11"/>
  <c r="L46" i="11"/>
  <c r="K47" i="11"/>
  <c r="L47" i="11"/>
  <c r="K48" i="11"/>
  <c r="L48" i="11"/>
  <c r="K49" i="11"/>
  <c r="L49" i="11"/>
  <c r="K50" i="11"/>
  <c r="L50" i="11"/>
  <c r="K51" i="11"/>
  <c r="L51" i="11"/>
  <c r="K52" i="11"/>
  <c r="L52" i="11"/>
  <c r="K53" i="11"/>
  <c r="L53" i="11"/>
  <c r="K54" i="11"/>
  <c r="L54" i="11"/>
  <c r="K55" i="11"/>
  <c r="L55" i="11"/>
  <c r="K56" i="11"/>
  <c r="L56" i="11"/>
  <c r="K57" i="11"/>
  <c r="L57" i="11"/>
  <c r="K58" i="11"/>
  <c r="L58" i="11"/>
  <c r="K59" i="11"/>
  <c r="L59" i="11"/>
  <c r="K60" i="11"/>
  <c r="L60" i="11"/>
  <c r="K61" i="11"/>
  <c r="L61" i="11"/>
  <c r="K62" i="11"/>
  <c r="L62" i="11"/>
  <c r="K63" i="11"/>
  <c r="L63" i="11"/>
  <c r="K64" i="11"/>
  <c r="L64" i="11"/>
  <c r="K65" i="11"/>
  <c r="L65" i="11"/>
  <c r="K66" i="11"/>
  <c r="L66" i="11"/>
  <c r="K67" i="11"/>
  <c r="L67" i="11"/>
  <c r="K68" i="11"/>
  <c r="L68" i="11"/>
  <c r="K69" i="11"/>
  <c r="L69" i="11"/>
  <c r="K70" i="11"/>
  <c r="L70" i="11"/>
  <c r="K71" i="11"/>
  <c r="L71" i="11"/>
  <c r="K72" i="11"/>
  <c r="L72" i="11"/>
  <c r="K73" i="11"/>
  <c r="L73" i="11"/>
  <c r="K74" i="11"/>
  <c r="L74" i="11"/>
  <c r="K78" i="11"/>
  <c r="L78" i="11"/>
  <c r="K79" i="11"/>
  <c r="L79" i="11"/>
  <c r="K80" i="11"/>
  <c r="L80" i="11"/>
  <c r="L81" i="11"/>
  <c r="L35" i="11"/>
  <c r="K35" i="11"/>
  <c r="L34" i="11"/>
  <c r="K34" i="11"/>
  <c r="L33" i="11"/>
  <c r="K33" i="11"/>
  <c r="K84" i="11" l="1"/>
  <c r="J197" i="14"/>
  <c r="J198" i="14"/>
  <c r="J202" i="14"/>
  <c r="J204" i="14"/>
  <c r="J205" i="14"/>
  <c r="J206" i="14"/>
  <c r="J209" i="14"/>
  <c r="J210" i="14"/>
  <c r="J211" i="14"/>
  <c r="J215" i="14"/>
  <c r="J217" i="14"/>
  <c r="J218" i="14"/>
  <c r="J219" i="14"/>
  <c r="J220" i="14"/>
  <c r="J221" i="14"/>
  <c r="J222" i="14"/>
  <c r="J223" i="14"/>
  <c r="J194" i="14"/>
  <c r="J195" i="14"/>
  <c r="J196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61" i="14"/>
  <c r="J160" i="14"/>
  <c r="J159" i="14"/>
  <c r="J158" i="14"/>
  <c r="J157" i="14"/>
  <c r="J156" i="14"/>
  <c r="J155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1" i="14"/>
  <c r="J80" i="14"/>
  <c r="J79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6" i="14"/>
</calcChain>
</file>

<file path=xl/sharedStrings.xml><?xml version="1.0" encoding="utf-8"?>
<sst xmlns="http://schemas.openxmlformats.org/spreadsheetml/2006/main" count="728" uniqueCount="238">
  <si>
    <t>PRIHODI UKUPNO</t>
  </si>
  <si>
    <t>RASHODI UKUPNO</t>
  </si>
  <si>
    <t>RAZLIKA - VIŠAK / MANJAK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</si>
  <si>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</si>
  <si>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</si>
  <si>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</si>
  <si>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</si>
  <si>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</si>
  <si>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</si>
  <si>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</si>
  <si>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</si>
  <si>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</si>
  <si>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</si>
  <si>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</si>
  <si>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</si>
  <si>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</si>
  <si>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</si>
  <si>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</si>
  <si>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</si>
  <si>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</si>
  <si>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</si>
  <si>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</si>
  <si>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</si>
  <si>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</si>
  <si>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</si>
  <si>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</si>
  <si>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</si>
  <si>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</si>
  <si>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</si>
  <si>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</si>
  <si>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</si>
  <si>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</si>
  <si>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</si>
  <si>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</si>
  <si>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</si>
  <si>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</si>
  <si>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</si>
  <si>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</si>
  <si>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</si>
  <si>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</si>
  <si>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</si>
  <si>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</si>
  <si>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</si>
  <si>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</si>
  <si>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</si>
  <si>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</si>
  <si>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</si>
  <si>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</si>
  <si>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</si>
  <si>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</si>
  <si>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</si>
  <si>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</si>
  <si>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</si>
  <si>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</si>
  <si>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</si>
  <si>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</si>
  <si>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</si>
  <si>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</si>
  <si>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</si>
  <si>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</si>
  <si>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</si>
  <si>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</si>
  <si>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</si>
  <si>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</si>
  <si>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</si>
  <si>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</si>
  <si>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</si>
  <si>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</si>
  <si>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</si>
  <si>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</si>
  <si>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1</t>
  </si>
  <si>
    <t>2</t>
  </si>
  <si>
    <t>3</t>
  </si>
  <si>
    <t>4</t>
  </si>
  <si>
    <t>5</t>
  </si>
  <si>
    <t>6</t>
  </si>
  <si>
    <t>PRIHODI POSLOVANJA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</si>
  <si>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</si>
  <si>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</si>
  <si>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</si>
  <si>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</si>
  <si>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</si>
  <si>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</si>
  <si>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67</t>
  </si>
  <si>
    <t>Prihodi iz proračuna</t>
  </si>
  <si>
    <t>671</t>
  </si>
  <si>
    <t>Prihodi iz proračuna za financiranje redovne djelatnosti proračunskih korisnika</t>
  </si>
  <si>
    <t>Prihodi za financiranje rashoda poslovanja</t>
  </si>
  <si>
    <t>RASHODI POSLOVANJA</t>
  </si>
  <si>
    <t>31</t>
  </si>
  <si>
    <t>311</t>
  </si>
  <si>
    <t>Plaće</t>
  </si>
  <si>
    <t>3111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</si>
  <si>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</si>
  <si>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</si>
  <si>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</si>
  <si>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</si>
  <si>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</si>
  <si>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</si>
  <si>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</si>
  <si>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</si>
  <si>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</si>
  <si>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</si>
  <si>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</si>
  <si>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</si>
  <si>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321</t>
  </si>
  <si>
    <t>3211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</si>
  <si>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</si>
  <si>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</si>
  <si>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</si>
  <si>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</si>
  <si>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</si>
  <si>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</si>
  <si>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</si>
  <si>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</si>
  <si>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</si>
  <si>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</si>
  <si>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</si>
  <si>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</si>
  <si>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</si>
  <si>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</si>
  <si>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</si>
  <si>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</si>
  <si>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</si>
  <si>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odj.i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</si>
  <si>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</si>
  <si>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</si>
  <si>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</si>
  <si>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</si>
  <si>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</si>
  <si>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</si>
  <si>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</si>
  <si>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</si>
  <si>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</si>
  <si>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</si>
  <si>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</si>
  <si>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</si>
  <si>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</si>
  <si>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</si>
  <si>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</si>
  <si>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</si>
  <si>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</si>
  <si>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</si>
  <si>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</si>
  <si>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</si>
  <si>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</si>
  <si>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</si>
  <si>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</si>
  <si>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</si>
  <si>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</si>
  <si>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</si>
  <si>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</si>
  <si>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</si>
  <si>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</si>
  <si>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</si>
  <si>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</si>
  <si>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</si>
  <si>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</si>
  <si>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</si>
  <si>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</si>
  <si>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</si>
  <si>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</si>
  <si>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</si>
  <si>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</si>
  <si>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</si>
  <si>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</si>
  <si>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</si>
  <si>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</si>
  <si>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</si>
  <si>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</si>
  <si>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4 Prihodi za posebne namjene</t>
  </si>
  <si>
    <t>5 Pomoći</t>
  </si>
  <si>
    <t>6 Donacije</t>
  </si>
  <si>
    <t>III POSEBNI DIO</t>
  </si>
  <si>
    <t>P4002</t>
  </si>
  <si>
    <t>Skrb za socijalno osjetljive skupine</t>
  </si>
  <si>
    <t>A734193</t>
  </si>
  <si>
    <t>Skrb o osobama s mentalnim oštećenjem</t>
  </si>
  <si>
    <t>Opći prihodi i primici</t>
  </si>
  <si>
    <t>Plaće u naravi</t>
  </si>
  <si>
    <t>Naknade za prijevoz,rad na terenu i odv.život</t>
  </si>
  <si>
    <t>Materijal i dijelovi za tekuće i invest.održavanje</t>
  </si>
  <si>
    <t>Službena, radna i zaštitna odjeća i obuća</t>
  </si>
  <si>
    <t>Pomoći dane u inozemstvo i unutar opće države</t>
  </si>
  <si>
    <t>Prijenosi između proračunskih korisnika istog proračuna</t>
  </si>
  <si>
    <t>Tekući prijenosi između proračunskih korisnika istog proračuna</t>
  </si>
  <si>
    <t xml:space="preserve">Nakanade građanima i kućanstvima na temelju osiguranja i druge naknade </t>
  </si>
  <si>
    <t>Ostali prihodi za posebne namjene</t>
  </si>
  <si>
    <t>A799010</t>
  </si>
  <si>
    <t>Operativni program Učinkoviti ljudski potencijali 2014.-20.prioritet 2 i 5</t>
  </si>
  <si>
    <t>Sredstva učešća za pomoći</t>
  </si>
  <si>
    <t>Europski socijalni fond</t>
  </si>
  <si>
    <t>A791010</t>
  </si>
  <si>
    <t>Skrb o osobama s mentalnim oštećenjima (iz evidencijskih prihoda)</t>
  </si>
  <si>
    <t>Donacije</t>
  </si>
  <si>
    <t>Rashodi za nabavu proizvedene dugotrajne imov.</t>
  </si>
  <si>
    <t>Postrojenja i oprema</t>
  </si>
  <si>
    <t>Uredska oprema i namještaj</t>
  </si>
  <si>
    <t>Oprema za održavanje i zaštitu</t>
  </si>
  <si>
    <t>Medicinska i laboratorijska oprema</t>
  </si>
  <si>
    <t>Uređaji, strojevi i oprema za ostale namjene</t>
  </si>
  <si>
    <t>Ostale pomoći i darovnice</t>
  </si>
  <si>
    <t xml:space="preserve">  43 Ostali prihodi za posebne namjene</t>
  </si>
  <si>
    <t>...</t>
  </si>
  <si>
    <t xml:space="preserve">  52 Ostale pomoći</t>
  </si>
  <si>
    <t xml:space="preserve">  561 Europski socijalni fond (ESF)</t>
  </si>
  <si>
    <t xml:space="preserve">  61 Donacije</t>
  </si>
  <si>
    <t>Tekuće pomoći prorač.kor.iz proračuna JLS koji im nije nadležan</t>
  </si>
  <si>
    <t>Pomoći prorač.kor.iz proračuna JLS koji im nije nadležan</t>
  </si>
  <si>
    <t>Tekuće pomoći od institucija i tijela EU</t>
  </si>
  <si>
    <t>Pomoći iz inozemstva i od subjekata unutar opće države</t>
  </si>
  <si>
    <t>Tekuće donacije</t>
  </si>
  <si>
    <t>Donacije od pravnih i fizičkih osoba izvan pravne države</t>
  </si>
  <si>
    <t>Ostali prihodi</t>
  </si>
  <si>
    <t xml:space="preserve"> </t>
  </si>
  <si>
    <t>Prihodi za financiranje rashoda za nab.nefinancijske imovine</t>
  </si>
  <si>
    <t>Rashodi za nabavu proizvedene dugotrajne imovine</t>
  </si>
  <si>
    <t xml:space="preserve">   1012 Invaliditet</t>
  </si>
  <si>
    <t>Donos</t>
  </si>
  <si>
    <t>Rashodi za dodatna ulaganja na nefinancijskoj imovini</t>
  </si>
  <si>
    <t>Dodatna ulaganja na građevinskim objektima</t>
  </si>
  <si>
    <t>K 618391</t>
  </si>
  <si>
    <t>Hitne intervencije u sustavu socijalne skrbi</t>
  </si>
  <si>
    <t>Medicinska oprema</t>
  </si>
  <si>
    <t>OSTVARENJE/IZVRŠENJE 
1.-6.2025.</t>
  </si>
  <si>
    <t xml:space="preserve">OSTVARENJE/IZVRŠENJE_x000D_
1.-6.2025. </t>
  </si>
  <si>
    <t xml:space="preserve">OSTVARENJE/ IZVRŠENJE 
1.-6.2025. </t>
  </si>
  <si>
    <t>OSTVARENJE/IZVRŠENJE 
1.-6.25.</t>
  </si>
  <si>
    <t xml:space="preserve">OSTVARENJE/ IZVRŠENJE
1.-6.2025. </t>
  </si>
  <si>
    <t>IZVORNI PLAN ILI REBALANS 2026.*</t>
  </si>
  <si>
    <t>TEKUĆI PLAN 2026.*</t>
  </si>
  <si>
    <t>IZVORNI PLAN ILI
REBALANS 2026.*</t>
  </si>
  <si>
    <t xml:space="preserve">TEKUĆI PLAN 2026.* </t>
  </si>
  <si>
    <t xml:space="preserve">OSTVARENJE/IZVRŠENJE
1.-6.2026. </t>
  </si>
  <si>
    <t xml:space="preserve">OSTVARENJE/ IZVRŠENJE 
1.-6.2026. </t>
  </si>
  <si>
    <t>OSTVARENJE/IZVRŠENJE 
1.-6.2026.</t>
  </si>
  <si>
    <t xml:space="preserve">OSTVARENJE/IZVRŠENJE 
1-6.2026. </t>
  </si>
  <si>
    <t>IZVRŠENJE FINANCIJSKOG PLANA PRORAČUNSKOG KORISNIKA DRŽAVNOG PRORAČUNA
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</si>
</sst>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17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5" fillId="0" borderId="3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3" xfId="0" quotePrefix="1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quotePrefix="1" applyFont="1" applyBorder="1"/>
    <xf numFmtId="4" fontId="5" fillId="0" borderId="3" xfId="0" applyNumberFormat="1" applyFont="1" applyBorder="1"/>
    <xf numFmtId="0" fontId="3" fillId="0" borderId="3" xfId="0" applyFont="1" applyBorder="1"/>
    <xf numFmtId="0" fontId="3" fillId="0" borderId="3" xfId="0" quotePrefix="1" applyFont="1" applyBorder="1"/>
    <xf numFmtId="4" fontId="3" fillId="0" borderId="3" xfId="0" applyNumberFormat="1" applyFont="1" applyBorder="1"/>
    <xf numFmtId="0" fontId="1" fillId="0" borderId="0" xfId="0" applyFont="1"/>
    <xf numFmtId="4" fontId="14" fillId="3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/>
    <xf numFmtId="2" fontId="0" fillId="0" borderId="3" xfId="0" applyNumberFormat="1" applyBorder="1"/>
    <xf numFmtId="0" fontId="16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" fontId="15" fillId="2" borderId="3" xfId="0" applyNumberFormat="1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 indent="1"/>
    </xf>
    <xf numFmtId="4" fontId="18" fillId="2" borderId="3" xfId="0" applyNumberFormat="1" applyFont="1" applyFill="1" applyBorder="1" applyAlignment="1">
      <alignment vertical="center" wrapText="1"/>
    </xf>
    <xf numFmtId="164" fontId="3" fillId="2" borderId="3" xfId="2" applyFont="1" applyFill="1" applyBorder="1" applyAlignment="1">
      <alignment horizontal="right"/>
    </xf>
    <xf numFmtId="164" fontId="5" fillId="2" borderId="3" xfId="2" applyFont="1" applyFill="1" applyBorder="1" applyAlignment="1">
      <alignment horizontal="right"/>
    </xf>
    <xf numFmtId="164" fontId="5" fillId="3" borderId="3" xfId="2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left"/>
    </xf>
    <xf numFmtId="0" fontId="3" fillId="0" borderId="3" xfId="0" quotePrefix="1" applyFont="1" applyBorder="1" applyAlignment="1">
      <alignment horizontal="left"/>
    </xf>
    <xf numFmtId="0" fontId="0" fillId="0" borderId="3" xfId="0" applyBorder="1" applyAlignment="1">
      <alignment horizontal="left"/>
    </xf>
    <xf numFmtId="0" fontId="19" fillId="0" borderId="3" xfId="0" applyFont="1" applyBorder="1"/>
    <xf numFmtId="2" fontId="1" fillId="0" borderId="3" xfId="0" applyNumberFormat="1" applyFont="1" applyBorder="1"/>
    <xf numFmtId="0" fontId="1" fillId="0" borderId="3" xfId="0" applyFont="1" applyBorder="1"/>
    <xf numFmtId="0" fontId="20" fillId="0" borderId="3" xfId="0" applyFont="1" applyBorder="1"/>
    <xf numFmtId="4" fontId="5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0" fillId="0" borderId="0" xfId="0" applyNumberFormat="1"/>
    <xf numFmtId="4" fontId="0" fillId="0" borderId="3" xfId="0" applyNumberFormat="1" applyBorder="1" applyAlignment="1">
      <alignment horizontal="right"/>
    </xf>
    <xf numFmtId="0" fontId="0" fillId="0" borderId="7" xfId="0" applyBorder="1" applyAlignment="1">
      <alignment horizontal="left"/>
    </xf>
    <xf numFmtId="0" fontId="19" fillId="0" borderId="7" xfId="0" applyFont="1" applyBorder="1"/>
    <xf numFmtId="4" fontId="21" fillId="2" borderId="3" xfId="0" applyNumberFormat="1" applyFont="1" applyFill="1" applyBorder="1" applyAlignment="1">
      <alignment vertical="center" wrapText="1"/>
    </xf>
    <xf numFmtId="4" fontId="22" fillId="2" borderId="3" xfId="0" applyNumberFormat="1" applyFont="1" applyFill="1" applyBorder="1" applyAlignment="1">
      <alignment vertical="center" wrapText="1"/>
    </xf>
    <xf numFmtId="1" fontId="0" fillId="0" borderId="3" xfId="0" applyNumberFormat="1" applyBorder="1"/>
    <xf numFmtId="4" fontId="5" fillId="3" borderId="3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left"/>
    </xf>
    <xf numFmtId="4" fontId="5" fillId="3" borderId="3" xfId="0" applyNumberFormat="1" applyFont="1" applyFill="1" applyBorder="1" applyAlignment="1">
      <alignment horizontal="right" vertical="center" wrapText="1"/>
    </xf>
    <xf numFmtId="4" fontId="5" fillId="3" borderId="3" xfId="0" applyNumberFormat="1" applyFont="1" applyFill="1" applyBorder="1"/>
    <xf numFmtId="2" fontId="0" fillId="0" borderId="0" xfId="0" applyNumberFormat="1"/>
    <xf numFmtId="164" fontId="14" fillId="3" borderId="3" xfId="2" applyFont="1" applyFill="1" applyBorder="1" applyAlignment="1" applyProtection="1">
      <alignment horizontal="center" vertical="center" wrapText="1"/>
    </xf>
    <xf numFmtId="164" fontId="15" fillId="2" borderId="3" xfId="2" applyFont="1" applyFill="1" applyBorder="1" applyAlignment="1" applyProtection="1">
      <alignment horizontal="right" wrapText="1"/>
    </xf>
    <xf numFmtId="0" fontId="8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quotePrefix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3">
    <cellStyle name="Normalno" xfId="0" builtinId="0"/>
    <cellStyle name="Obično_List4" xfId="1" xr:uid="{00000000-0005-0000-0000-000001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6"/>
  <sheetViews>
    <sheetView tabSelected="1" zoomScaleNormal="100" workbookViewId="0">
      <selection activeCell="B1" sqref="B1:L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8" t="s">
        <v>237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26"/>
    </row>
    <row r="2" spans="2:13" ht="18" customHeight="1" x14ac:dyDescent="0.2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 spans="2:13" ht="15.75" customHeight="1" x14ac:dyDescent="0.25">
      <c r="B3" s="98" t="s">
        <v>10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25"/>
    </row>
    <row r="4" spans="2:13" ht="18" x14ac:dyDescent="0.25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4"/>
    </row>
    <row r="5" spans="2:13" ht="18" customHeight="1" x14ac:dyDescent="0.25">
      <c r="B5" s="98" t="s">
        <v>52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24"/>
    </row>
    <row r="6" spans="2:13" ht="18" customHeight="1" x14ac:dyDescent="0.25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24"/>
    </row>
    <row r="7" spans="2:13" ht="18" customHeight="1" x14ac:dyDescent="0.25">
      <c r="B7" s="121" t="s">
        <v>60</v>
      </c>
      <c r="C7" s="121"/>
      <c r="D7" s="121"/>
      <c r="E7" s="121"/>
      <c r="F7" s="121"/>
      <c r="G7" s="42"/>
      <c r="H7" s="43"/>
      <c r="I7" s="43"/>
      <c r="J7" s="43"/>
      <c r="K7" s="44"/>
      <c r="L7" s="44"/>
    </row>
    <row r="8" spans="2:13" ht="25.5" x14ac:dyDescent="0.25">
      <c r="B8" s="106" t="s">
        <v>7</v>
      </c>
      <c r="C8" s="106"/>
      <c r="D8" s="106"/>
      <c r="E8" s="106"/>
      <c r="F8" s="106"/>
      <c r="G8" s="27" t="s">
        <v>224</v>
      </c>
      <c r="H8" s="27" t="s">
        <v>229</v>
      </c>
      <c r="I8" s="27" t="s">
        <v>230</v>
      </c>
      <c r="J8" s="27" t="s">
        <v>235</v>
      </c>
      <c r="K8" s="27" t="s">
        <v>24</v>
      </c>
      <c r="L8" s="27" t="s">
        <v>50</v>
      </c>
    </row>
    <row r="9" spans="2:13" x14ac:dyDescent="0.25">
      <c r="B9" s="116">
        <v>1</v>
      </c>
      <c r="C9" s="116"/>
      <c r="D9" s="116"/>
      <c r="E9" s="116"/>
      <c r="F9" s="117"/>
      <c r="G9" s="32">
        <v>2</v>
      </c>
      <c r="H9" s="31">
        <v>3</v>
      </c>
      <c r="I9" s="31">
        <v>4</v>
      </c>
      <c r="J9" s="31">
        <v>5</v>
      </c>
      <c r="K9" s="31" t="s">
        <v>37</v>
      </c>
      <c r="L9" s="31" t="s">
        <v>38</v>
      </c>
    </row>
    <row r="10" spans="2:13" x14ac:dyDescent="0.25">
      <c r="B10" s="104" t="s">
        <v>26</v>
      </c>
      <c r="C10" s="105"/>
      <c r="D10" s="105"/>
      <c r="E10" s="105"/>
      <c r="F10" s="114"/>
      <c r="G10" s="49">
        <v>1027477.07</v>
      </c>
      <c r="H10" s="49">
        <v>2037461</v>
      </c>
      <c r="I10" s="49">
        <v>2037461</v>
      </c>
      <c r="J10" s="49">
        <v>1076747.8400000001</v>
      </c>
      <c r="K10" s="49">
        <f>(J10/G10)*100</f>
        <v>104.79531577283765</v>
      </c>
      <c r="L10" s="49">
        <f>(J10/I10)*100</f>
        <v>52.847531314709826</v>
      </c>
    </row>
    <row r="11" spans="2:13" x14ac:dyDescent="0.25">
      <c r="B11" s="115" t="s">
        <v>25</v>
      </c>
      <c r="C11" s="114"/>
      <c r="D11" s="114"/>
      <c r="E11" s="114"/>
      <c r="F11" s="114"/>
      <c r="G11" s="49"/>
      <c r="H11" s="49">
        <v>0</v>
      </c>
      <c r="I11" s="49">
        <v>0</v>
      </c>
      <c r="J11" s="49"/>
      <c r="K11" s="49" t="e">
        <f t="shared" ref="K11:K16" si="0">(J11/G11)*100</f>
        <v>#DIV/0!</v>
      </c>
      <c r="L11" s="49" t="e">
        <f t="shared" ref="L11:L16" si="1">(J11/I11)*100</f>
        <v>#DIV/0!</v>
      </c>
    </row>
    <row r="12" spans="2:13" x14ac:dyDescent="0.25">
      <c r="B12" s="111" t="s">
        <v>0</v>
      </c>
      <c r="C12" s="112"/>
      <c r="D12" s="112"/>
      <c r="E12" s="112"/>
      <c r="F12" s="113"/>
      <c r="G12" s="49">
        <v>1027477.07</v>
      </c>
      <c r="H12" s="49">
        <v>2037461</v>
      </c>
      <c r="I12" s="49">
        <v>2037461</v>
      </c>
      <c r="J12" s="49">
        <v>1076747.8400000001</v>
      </c>
      <c r="K12" s="49">
        <f t="shared" si="0"/>
        <v>104.79531577283765</v>
      </c>
      <c r="L12" s="49">
        <f t="shared" si="1"/>
        <v>52.847531314709826</v>
      </c>
    </row>
    <row r="13" spans="2:13" x14ac:dyDescent="0.25">
      <c r="B13" s="120" t="s">
        <v>27</v>
      </c>
      <c r="C13" s="105"/>
      <c r="D13" s="105"/>
      <c r="E13" s="105"/>
      <c r="F13" s="105"/>
      <c r="G13" s="49">
        <v>1026151</v>
      </c>
      <c r="H13" s="49">
        <v>2038788</v>
      </c>
      <c r="I13" s="49">
        <v>2038788</v>
      </c>
      <c r="J13" s="49">
        <v>1051860.57</v>
      </c>
      <c r="K13" s="49">
        <f t="shared" si="0"/>
        <v>102.50543730893406</v>
      </c>
      <c r="L13" s="49">
        <f t="shared" si="1"/>
        <v>51.592444628867739</v>
      </c>
    </row>
    <row r="14" spans="2:13" x14ac:dyDescent="0.25">
      <c r="B14" s="115" t="s">
        <v>28</v>
      </c>
      <c r="C14" s="114"/>
      <c r="D14" s="114"/>
      <c r="E14" s="114"/>
      <c r="F14" s="114"/>
      <c r="G14" s="49">
        <v>16075</v>
      </c>
      <c r="H14" s="49">
        <v>7963</v>
      </c>
      <c r="I14" s="49">
        <v>7963</v>
      </c>
      <c r="J14" s="49">
        <v>0</v>
      </c>
      <c r="K14" s="49">
        <f t="shared" si="0"/>
        <v>0</v>
      </c>
      <c r="L14" s="49">
        <f t="shared" si="1"/>
        <v>0</v>
      </c>
    </row>
    <row r="15" spans="2:13" x14ac:dyDescent="0.25">
      <c r="B15" s="18" t="s">
        <v>1</v>
      </c>
      <c r="C15" s="41"/>
      <c r="D15" s="41"/>
      <c r="E15" s="41"/>
      <c r="F15" s="41"/>
      <c r="G15" s="50">
        <v>1042226</v>
      </c>
      <c r="H15" s="50">
        <v>2046751</v>
      </c>
      <c r="I15" s="50">
        <v>2046751</v>
      </c>
      <c r="J15" s="50">
        <v>1051860.57</v>
      </c>
      <c r="K15" s="49">
        <f t="shared" si="0"/>
        <v>100.92442234217916</v>
      </c>
      <c r="L15" s="49">
        <f t="shared" si="1"/>
        <v>51.391721318323533</v>
      </c>
    </row>
    <row r="16" spans="2:13" x14ac:dyDescent="0.25">
      <c r="B16" s="119" t="s">
        <v>2</v>
      </c>
      <c r="C16" s="112"/>
      <c r="D16" s="112"/>
      <c r="E16" s="112"/>
      <c r="F16" s="112"/>
      <c r="G16" s="49">
        <v>-14748.93</v>
      </c>
      <c r="H16" s="49">
        <v>-9290</v>
      </c>
      <c r="I16" s="49">
        <v>-9290</v>
      </c>
      <c r="J16" s="49">
        <v>24887.27</v>
      </c>
      <c r="K16" s="49">
        <f t="shared" si="0"/>
        <v>-168.73949500065427</v>
      </c>
      <c r="L16" s="49">
        <f t="shared" si="1"/>
        <v>-267.89311087190526</v>
      </c>
    </row>
    <row r="17" spans="1:49" ht="18" x14ac:dyDescent="0.25"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"/>
    </row>
    <row r="18" spans="1:49" ht="18" customHeight="1" x14ac:dyDescent="0.25">
      <c r="B18" s="103" t="s">
        <v>57</v>
      </c>
      <c r="C18" s="103"/>
      <c r="D18" s="103"/>
      <c r="E18" s="103"/>
      <c r="F18" s="103"/>
      <c r="G18" s="42"/>
      <c r="H18" s="43"/>
      <c r="I18" s="43"/>
      <c r="J18" s="43"/>
      <c r="K18" s="44"/>
      <c r="L18" s="44"/>
      <c r="M18" s="1"/>
    </row>
    <row r="19" spans="1:49" ht="25.5" x14ac:dyDescent="0.25">
      <c r="B19" s="106" t="s">
        <v>7</v>
      </c>
      <c r="C19" s="106"/>
      <c r="D19" s="106"/>
      <c r="E19" s="106"/>
      <c r="F19" s="106"/>
      <c r="G19" s="27" t="s">
        <v>227</v>
      </c>
      <c r="H19" s="2" t="s">
        <v>229</v>
      </c>
      <c r="I19" s="2" t="s">
        <v>230</v>
      </c>
      <c r="J19" s="2" t="s">
        <v>236</v>
      </c>
      <c r="K19" s="2" t="s">
        <v>24</v>
      </c>
      <c r="L19" s="2" t="s">
        <v>50</v>
      </c>
    </row>
    <row r="20" spans="1:49" x14ac:dyDescent="0.25">
      <c r="B20" s="107">
        <v>1</v>
      </c>
      <c r="C20" s="108"/>
      <c r="D20" s="108"/>
      <c r="E20" s="108"/>
      <c r="F20" s="108"/>
      <c r="G20" s="33">
        <v>2</v>
      </c>
      <c r="H20" s="31">
        <v>3</v>
      </c>
      <c r="I20" s="31">
        <v>4</v>
      </c>
      <c r="J20" s="31">
        <v>5</v>
      </c>
      <c r="K20" s="31" t="s">
        <v>37</v>
      </c>
      <c r="L20" s="31" t="s">
        <v>38</v>
      </c>
    </row>
    <row r="21" spans="1:49" ht="15.75" customHeight="1" x14ac:dyDescent="0.25">
      <c r="B21" s="104" t="s">
        <v>29</v>
      </c>
      <c r="C21" s="109"/>
      <c r="D21" s="109"/>
      <c r="E21" s="109"/>
      <c r="F21" s="109"/>
      <c r="G21" s="17"/>
      <c r="H21" s="17"/>
      <c r="I21" s="17"/>
      <c r="J21" s="17"/>
      <c r="K21" s="17" t="e">
        <f>(J21/G21)*100</f>
        <v>#DIV/0!</v>
      </c>
      <c r="L21" s="17" t="e">
        <f>(J21/I21)*100</f>
        <v>#DIV/0!</v>
      </c>
    </row>
    <row r="22" spans="1:49" x14ac:dyDescent="0.25">
      <c r="B22" s="104" t="s">
        <v>30</v>
      </c>
      <c r="C22" s="105"/>
      <c r="D22" s="105"/>
      <c r="E22" s="105"/>
      <c r="F22" s="105"/>
      <c r="G22" s="17"/>
      <c r="H22" s="17"/>
      <c r="I22" s="17"/>
      <c r="J22" s="17"/>
      <c r="K22" s="17" t="e">
        <f t="shared" ref="K22:K27" si="2">(J22/G22)*100</f>
        <v>#DIV/0!</v>
      </c>
      <c r="L22" s="17" t="e">
        <f t="shared" ref="L22:L27" si="3">(J22/I22)*100</f>
        <v>#DIV/0!</v>
      </c>
    </row>
    <row r="23" spans="1:49" ht="15" customHeight="1" x14ac:dyDescent="0.25">
      <c r="B23" s="100" t="s">
        <v>51</v>
      </c>
      <c r="C23" s="101"/>
      <c r="D23" s="101"/>
      <c r="E23" s="101"/>
      <c r="F23" s="102"/>
      <c r="G23" s="34"/>
      <c r="H23" s="34"/>
      <c r="I23" s="34"/>
      <c r="J23" s="34"/>
      <c r="K23" s="17" t="e">
        <f t="shared" si="2"/>
        <v>#DIV/0!</v>
      </c>
      <c r="L23" s="17" t="e">
        <f t="shared" si="3"/>
        <v>#DIV/0!</v>
      </c>
    </row>
    <row r="24" spans="1:49" s="35" customFormat="1" ht="15" customHeight="1" x14ac:dyDescent="0.25">
      <c r="A24"/>
      <c r="B24" s="104" t="s">
        <v>15</v>
      </c>
      <c r="C24" s="105"/>
      <c r="D24" s="105"/>
      <c r="E24" s="105"/>
      <c r="F24" s="105"/>
      <c r="G24" s="49">
        <v>16218.24</v>
      </c>
      <c r="H24" s="49">
        <v>9290</v>
      </c>
      <c r="I24" s="49">
        <v>9290</v>
      </c>
      <c r="J24" s="49">
        <v>-137710.75</v>
      </c>
      <c r="K24" s="49">
        <f t="shared" si="2"/>
        <v>-849.11032269839404</v>
      </c>
      <c r="L24" s="49">
        <f t="shared" si="3"/>
        <v>-1482.3546824542518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5" customFormat="1" ht="15" customHeight="1" x14ac:dyDescent="0.25">
      <c r="A25"/>
      <c r="B25" s="104" t="s">
        <v>56</v>
      </c>
      <c r="C25" s="105"/>
      <c r="D25" s="105"/>
      <c r="E25" s="105"/>
      <c r="F25" s="105"/>
      <c r="G25" s="17"/>
      <c r="H25" s="17"/>
      <c r="I25" s="17"/>
      <c r="J25" s="17"/>
      <c r="K25" s="17" t="e">
        <f t="shared" si="2"/>
        <v>#DIV/0!</v>
      </c>
      <c r="L25" s="17" t="e">
        <f t="shared" si="3"/>
        <v>#DIV/0!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0" customFormat="1" x14ac:dyDescent="0.25">
      <c r="A26" s="39"/>
      <c r="B26" s="100" t="s">
        <v>58</v>
      </c>
      <c r="C26" s="101"/>
      <c r="D26" s="101"/>
      <c r="E26" s="101"/>
      <c r="F26" s="102"/>
      <c r="G26" s="91">
        <v>16218.24</v>
      </c>
      <c r="H26" s="71">
        <v>9290</v>
      </c>
      <c r="I26" s="71">
        <v>9290</v>
      </c>
      <c r="J26" s="91">
        <v>-137710.75</v>
      </c>
      <c r="K26" s="49">
        <f t="shared" si="2"/>
        <v>-849.11032269839404</v>
      </c>
      <c r="L26" s="49">
        <f t="shared" si="3"/>
        <v>-1482.3546824542518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</row>
    <row r="27" spans="1:49" x14ac:dyDescent="0.25">
      <c r="B27" s="118" t="s">
        <v>59</v>
      </c>
      <c r="C27" s="118"/>
      <c r="D27" s="118"/>
      <c r="E27" s="118"/>
      <c r="F27" s="118"/>
      <c r="G27" s="89">
        <v>1469.31</v>
      </c>
      <c r="H27" s="92">
        <v>0</v>
      </c>
      <c r="I27" s="89">
        <v>0</v>
      </c>
      <c r="J27" s="89">
        <v>-112823.48</v>
      </c>
      <c r="K27" s="49">
        <f t="shared" si="2"/>
        <v>-7678.670940781727</v>
      </c>
      <c r="L27" s="49" t="e">
        <f t="shared" si="3"/>
        <v>#DIV/0!</v>
      </c>
    </row>
    <row r="29" spans="1:49" x14ac:dyDescent="0.2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49" x14ac:dyDescent="0.25">
      <c r="B30" s="96" t="s">
        <v>64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</row>
    <row r="31" spans="1:49" ht="15" customHeight="1" x14ac:dyDescent="0.25">
      <c r="B31" s="96" t="s">
        <v>65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</row>
    <row r="32" spans="1:49" ht="15" customHeight="1" x14ac:dyDescent="0.25">
      <c r="B32" s="96" t="s">
        <v>67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</row>
    <row r="33" spans="2:12" ht="15" customHeight="1" x14ac:dyDescent="0.25">
      <c r="B33" s="96" t="s">
        <v>68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</row>
    <row r="34" spans="2:12" ht="36.75" customHeight="1" x14ac:dyDescent="0.25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</row>
    <row r="35" spans="2:12" ht="15" customHeight="1" x14ac:dyDescent="0.25">
      <c r="B35" s="110" t="s">
        <v>69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</row>
    <row r="36" spans="2:12" x14ac:dyDescent="0.25"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</row>
  </sheetData>
  <mergeCells count="31"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96"/>
  <sheetViews>
    <sheetView zoomScaleNormal="100" zoomScaleSheetLayoutView="110" workbookViewId="0">
      <selection activeCell="I31" sqref="I31"/>
    </sheetView>
  </sheetViews>
  <sheetFormatPr defaultRowHeight="15" x14ac:dyDescent="0.25"/>
  <cols>
    <col min="2" max="5" width="10.7109375" customWidth="1"/>
    <col min="6" max="6" width="55.7109375" customWidth="1"/>
    <col min="7" max="10" width="25.7109375" customWidth="1"/>
    <col min="11" max="12" width="15.7109375" customWidth="1"/>
    <col min="14" max="15" width="9.140625" customWidth="1"/>
  </cols>
  <sheetData>
    <row r="1" spans="2:12" ht="15.75" x14ac:dyDescent="0.25">
      <c r="B1" s="125" t="s">
        <v>10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2:12" x14ac:dyDescent="0.2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15.75" x14ac:dyDescent="0.25">
      <c r="B3" s="127" t="s">
        <v>54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2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ht="15.75" x14ac:dyDescent="0.25">
      <c r="B5" s="127" t="s">
        <v>39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2:12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2:12" ht="25.5" x14ac:dyDescent="0.25">
      <c r="B7" s="129" t="s">
        <v>7</v>
      </c>
      <c r="C7" s="130"/>
      <c r="D7" s="130"/>
      <c r="E7" s="130"/>
      <c r="F7" s="131"/>
      <c r="G7" s="27" t="s">
        <v>228</v>
      </c>
      <c r="H7" s="27" t="s">
        <v>231</v>
      </c>
      <c r="I7" s="52" t="s">
        <v>232</v>
      </c>
      <c r="J7" s="27" t="s">
        <v>233</v>
      </c>
      <c r="K7" s="52" t="s">
        <v>24</v>
      </c>
      <c r="L7" s="52" t="s">
        <v>50</v>
      </c>
    </row>
    <row r="8" spans="2:12" x14ac:dyDescent="0.25">
      <c r="B8" s="122" t="s">
        <v>70</v>
      </c>
      <c r="C8" s="123"/>
      <c r="D8" s="123"/>
      <c r="E8" s="123"/>
      <c r="F8" s="124"/>
      <c r="G8" s="52" t="s">
        <v>71</v>
      </c>
      <c r="H8" s="52" t="s">
        <v>72</v>
      </c>
      <c r="I8" s="52" t="s">
        <v>73</v>
      </c>
      <c r="J8" s="52" t="s">
        <v>74</v>
      </c>
      <c r="K8" s="52" t="s">
        <v>37</v>
      </c>
      <c r="L8" s="52" t="s">
        <v>38</v>
      </c>
    </row>
    <row r="9" spans="2:12" x14ac:dyDescent="0.25">
      <c r="B9" s="53"/>
      <c r="C9" s="53"/>
      <c r="D9" s="53"/>
      <c r="E9" s="53"/>
      <c r="F9" s="54" t="s">
        <v>49</v>
      </c>
      <c r="G9" s="55">
        <v>1027477.07</v>
      </c>
      <c r="H9" s="55">
        <v>2046751</v>
      </c>
      <c r="I9" s="55">
        <v>2046751</v>
      </c>
      <c r="J9" s="55">
        <v>1076747.8400000001</v>
      </c>
      <c r="K9" s="58">
        <f t="shared" ref="K9:K26" si="0">(J9/G9)*100</f>
        <v>104.79531577283765</v>
      </c>
      <c r="L9" s="58">
        <f t="shared" ref="L9:L26" si="1">(J9/I9)*100</f>
        <v>52.607661606126008</v>
      </c>
    </row>
    <row r="10" spans="2:12" x14ac:dyDescent="0.25">
      <c r="B10" s="54" t="s">
        <v>75</v>
      </c>
      <c r="C10" s="53"/>
      <c r="D10" s="53"/>
      <c r="E10" s="53"/>
      <c r="F10" s="54" t="s">
        <v>76</v>
      </c>
      <c r="G10" s="55">
        <v>1027477.07</v>
      </c>
      <c r="H10" s="55">
        <v>2037461</v>
      </c>
      <c r="I10" s="55">
        <v>2037461</v>
      </c>
      <c r="J10" s="55">
        <v>1076747.8400000001</v>
      </c>
      <c r="K10" s="58">
        <f t="shared" si="0"/>
        <v>104.79531577283765</v>
      </c>
      <c r="L10" s="58">
        <f t="shared" si="1"/>
        <v>52.847531314709826</v>
      </c>
    </row>
    <row r="11" spans="2:12" x14ac:dyDescent="0.25">
      <c r="B11" s="54"/>
      <c r="C11" s="56">
        <v>63</v>
      </c>
      <c r="D11" s="53"/>
      <c r="E11" s="53"/>
      <c r="F11" s="54" t="s">
        <v>210</v>
      </c>
      <c r="G11" s="58"/>
      <c r="H11" s="58">
        <v>0</v>
      </c>
      <c r="I11" s="58">
        <v>0</v>
      </c>
      <c r="J11" s="58"/>
      <c r="K11" s="58" t="e">
        <f t="shared" si="0"/>
        <v>#DIV/0!</v>
      </c>
      <c r="L11" s="58" t="e">
        <f t="shared" si="1"/>
        <v>#DIV/0!</v>
      </c>
    </row>
    <row r="12" spans="2:12" x14ac:dyDescent="0.25">
      <c r="B12" s="54"/>
      <c r="C12" s="53"/>
      <c r="D12" s="56">
        <v>632</v>
      </c>
      <c r="E12" s="53"/>
      <c r="F12" s="57" t="s">
        <v>209</v>
      </c>
      <c r="G12" s="58" t="s">
        <v>214</v>
      </c>
      <c r="H12" s="58">
        <v>0</v>
      </c>
      <c r="I12" s="58">
        <v>0</v>
      </c>
      <c r="J12" s="58" t="s">
        <v>214</v>
      </c>
      <c r="K12" s="58" t="e">
        <f t="shared" si="0"/>
        <v>#VALUE!</v>
      </c>
      <c r="L12" s="58" t="e">
        <f t="shared" si="1"/>
        <v>#VALUE!</v>
      </c>
    </row>
    <row r="13" spans="2:12" x14ac:dyDescent="0.25">
      <c r="B13" s="54"/>
      <c r="C13" s="53"/>
      <c r="D13" s="53"/>
      <c r="E13" s="56">
        <v>6323</v>
      </c>
      <c r="F13" s="57" t="s">
        <v>209</v>
      </c>
      <c r="G13" s="58" t="s">
        <v>214</v>
      </c>
      <c r="H13" s="58">
        <v>0</v>
      </c>
      <c r="I13" s="58">
        <v>0</v>
      </c>
      <c r="J13" s="58" t="s">
        <v>214</v>
      </c>
      <c r="K13" s="58" t="e">
        <f t="shared" si="0"/>
        <v>#VALUE!</v>
      </c>
      <c r="L13" s="58" t="e">
        <f t="shared" si="1"/>
        <v>#VALUE!</v>
      </c>
    </row>
    <row r="14" spans="2:12" x14ac:dyDescent="0.25">
      <c r="B14" s="54"/>
      <c r="C14" s="53"/>
      <c r="D14" s="56">
        <v>636</v>
      </c>
      <c r="E14" s="56"/>
      <c r="F14" s="57" t="s">
        <v>208</v>
      </c>
      <c r="G14" s="58" t="s">
        <v>214</v>
      </c>
      <c r="H14" s="58" t="s">
        <v>214</v>
      </c>
      <c r="I14" s="58" t="s">
        <v>214</v>
      </c>
      <c r="J14" s="58" t="s">
        <v>214</v>
      </c>
      <c r="K14" s="58" t="e">
        <f t="shared" si="0"/>
        <v>#VALUE!</v>
      </c>
      <c r="L14" s="58" t="e">
        <f t="shared" si="1"/>
        <v>#VALUE!</v>
      </c>
    </row>
    <row r="15" spans="2:12" x14ac:dyDescent="0.25">
      <c r="B15" s="54"/>
      <c r="C15" s="53"/>
      <c r="D15" s="53"/>
      <c r="E15" s="56">
        <v>6361</v>
      </c>
      <c r="F15" s="57" t="s">
        <v>207</v>
      </c>
      <c r="G15" s="58" t="s">
        <v>214</v>
      </c>
      <c r="H15" s="58" t="s">
        <v>214</v>
      </c>
      <c r="I15" s="58" t="s">
        <v>214</v>
      </c>
      <c r="J15" s="58" t="s">
        <v>214</v>
      </c>
      <c r="K15" s="58" t="e">
        <f t="shared" si="0"/>
        <v>#VALUE!</v>
      </c>
      <c r="L15" s="58" t="e">
        <f t="shared" si="1"/>
        <v>#VALUE!</v>
      </c>
    </row>
    <row r="16" spans="2:12" x14ac:dyDescent="0.25">
      <c r="B16" s="54"/>
      <c r="C16" s="53"/>
      <c r="D16" s="53"/>
      <c r="E16" s="56"/>
      <c r="F16" s="54"/>
      <c r="G16" s="55"/>
      <c r="H16" s="55"/>
      <c r="I16" s="55"/>
      <c r="J16" s="55"/>
      <c r="K16" s="58" t="e">
        <f t="shared" si="0"/>
        <v>#DIV/0!</v>
      </c>
      <c r="L16" s="58" t="e">
        <f t="shared" si="1"/>
        <v>#DIV/0!</v>
      </c>
    </row>
    <row r="17" spans="2:12" x14ac:dyDescent="0.25">
      <c r="B17" s="56"/>
      <c r="C17" s="57" t="s">
        <v>77</v>
      </c>
      <c r="D17" s="56"/>
      <c r="E17" s="56"/>
      <c r="F17" s="54" t="s">
        <v>78</v>
      </c>
      <c r="G17" s="58">
        <v>99867.83</v>
      </c>
      <c r="H17" s="58">
        <v>207387</v>
      </c>
      <c r="I17" s="58">
        <v>207387</v>
      </c>
      <c r="J17" s="58">
        <v>82855.17</v>
      </c>
      <c r="K17" s="58">
        <f t="shared" si="0"/>
        <v>82.964824608685291</v>
      </c>
      <c r="L17" s="58">
        <f t="shared" si="1"/>
        <v>39.951959380289026</v>
      </c>
    </row>
    <row r="18" spans="2:12" x14ac:dyDescent="0.25">
      <c r="B18" s="56"/>
      <c r="C18" s="56"/>
      <c r="D18" s="57" t="s">
        <v>79</v>
      </c>
      <c r="E18" s="56"/>
      <c r="F18" s="57" t="s">
        <v>80</v>
      </c>
      <c r="G18" s="58">
        <v>99867.83</v>
      </c>
      <c r="H18" s="58">
        <v>207387</v>
      </c>
      <c r="I18" s="58">
        <v>207387</v>
      </c>
      <c r="J18" s="58">
        <v>82855.17</v>
      </c>
      <c r="K18" s="58">
        <f t="shared" si="0"/>
        <v>82.964824608685291</v>
      </c>
      <c r="L18" s="58">
        <f t="shared" si="1"/>
        <v>39.951959380289026</v>
      </c>
    </row>
    <row r="19" spans="2:12" x14ac:dyDescent="0.25">
      <c r="B19" s="56"/>
      <c r="C19" s="56"/>
      <c r="D19" s="56"/>
      <c r="E19" s="57" t="s">
        <v>81</v>
      </c>
      <c r="F19" s="57" t="s">
        <v>82</v>
      </c>
      <c r="G19" s="58">
        <v>99867.83</v>
      </c>
      <c r="H19" s="58">
        <v>207387</v>
      </c>
      <c r="I19" s="58">
        <v>207387</v>
      </c>
      <c r="J19" s="58">
        <v>82855.17</v>
      </c>
      <c r="K19" s="58">
        <f t="shared" si="0"/>
        <v>82.964824608685291</v>
      </c>
      <c r="L19" s="58">
        <f t="shared" si="1"/>
        <v>39.951959380289026</v>
      </c>
    </row>
    <row r="20" spans="2:12" x14ac:dyDescent="0.25">
      <c r="B20" s="56"/>
      <c r="C20" s="56">
        <v>66</v>
      </c>
      <c r="D20" s="56"/>
      <c r="E20" s="57"/>
      <c r="F20" s="57" t="s">
        <v>213</v>
      </c>
      <c r="G20" s="58" t="s">
        <v>214</v>
      </c>
      <c r="H20" s="58"/>
      <c r="I20" s="58"/>
      <c r="J20" s="58" t="s">
        <v>214</v>
      </c>
      <c r="K20" s="58" t="e">
        <f t="shared" si="0"/>
        <v>#VALUE!</v>
      </c>
      <c r="L20" s="58" t="e">
        <f t="shared" si="1"/>
        <v>#VALUE!</v>
      </c>
    </row>
    <row r="21" spans="2:12" x14ac:dyDescent="0.25">
      <c r="B21" s="56"/>
      <c r="C21" s="56"/>
      <c r="D21" s="56">
        <v>663</v>
      </c>
      <c r="E21" s="57"/>
      <c r="F21" s="57" t="s">
        <v>212</v>
      </c>
      <c r="G21" s="58" t="s">
        <v>214</v>
      </c>
      <c r="H21" s="58"/>
      <c r="I21" s="58"/>
      <c r="J21" s="58" t="s">
        <v>214</v>
      </c>
      <c r="K21" s="58" t="e">
        <f t="shared" si="0"/>
        <v>#VALUE!</v>
      </c>
      <c r="L21" s="58" t="e">
        <f t="shared" si="1"/>
        <v>#VALUE!</v>
      </c>
    </row>
    <row r="22" spans="2:12" x14ac:dyDescent="0.25">
      <c r="B22" s="56"/>
      <c r="C22" s="56"/>
      <c r="D22" s="56"/>
      <c r="E22" s="57">
        <v>6631</v>
      </c>
      <c r="F22" s="57" t="s">
        <v>211</v>
      </c>
      <c r="G22" s="58" t="s">
        <v>214</v>
      </c>
      <c r="H22" s="58"/>
      <c r="I22" s="58"/>
      <c r="J22" s="58" t="s">
        <v>214</v>
      </c>
      <c r="K22" s="58" t="e">
        <f t="shared" si="0"/>
        <v>#VALUE!</v>
      </c>
      <c r="L22" s="58" t="e">
        <f t="shared" si="1"/>
        <v>#VALUE!</v>
      </c>
    </row>
    <row r="23" spans="2:12" x14ac:dyDescent="0.25">
      <c r="B23" s="56"/>
      <c r="C23" s="57" t="s">
        <v>83</v>
      </c>
      <c r="D23" s="56"/>
      <c r="E23" s="56"/>
      <c r="F23" s="54" t="s">
        <v>84</v>
      </c>
      <c r="G23" s="58">
        <v>927609.24</v>
      </c>
      <c r="H23" s="58">
        <v>1830074</v>
      </c>
      <c r="I23" s="58">
        <v>1830074</v>
      </c>
      <c r="J23" s="58">
        <v>993892.67</v>
      </c>
      <c r="K23" s="58">
        <f t="shared" si="0"/>
        <v>107.14561985173843</v>
      </c>
      <c r="L23" s="58">
        <f t="shared" si="1"/>
        <v>54.30887876665097</v>
      </c>
    </row>
    <row r="24" spans="2:12" x14ac:dyDescent="0.25">
      <c r="B24" s="56"/>
      <c r="C24" s="56"/>
      <c r="D24" s="57" t="s">
        <v>85</v>
      </c>
      <c r="E24" s="56"/>
      <c r="F24" s="57" t="s">
        <v>86</v>
      </c>
      <c r="G24" s="58">
        <v>927609.24</v>
      </c>
      <c r="H24" s="58">
        <v>1830074</v>
      </c>
      <c r="I24" s="58">
        <v>1830074</v>
      </c>
      <c r="J24" s="58">
        <v>993892.67</v>
      </c>
      <c r="K24" s="58">
        <f t="shared" si="0"/>
        <v>107.14561985173843</v>
      </c>
      <c r="L24" s="58">
        <f t="shared" si="1"/>
        <v>54.30887876665097</v>
      </c>
    </row>
    <row r="25" spans="2:12" x14ac:dyDescent="0.25">
      <c r="B25" s="56"/>
      <c r="C25" s="56"/>
      <c r="D25" s="57"/>
      <c r="E25" s="56">
        <v>6711</v>
      </c>
      <c r="F25" s="57" t="s">
        <v>87</v>
      </c>
      <c r="G25" s="58">
        <v>911534.24</v>
      </c>
      <c r="H25" s="58">
        <v>1830074</v>
      </c>
      <c r="I25" s="58">
        <v>1830074</v>
      </c>
      <c r="J25" s="58">
        <v>993892.67</v>
      </c>
      <c r="K25" s="58">
        <f t="shared" si="0"/>
        <v>109.03514386908823</v>
      </c>
      <c r="L25" s="58">
        <f t="shared" si="1"/>
        <v>54.30887876665097</v>
      </c>
    </row>
    <row r="26" spans="2:12" x14ac:dyDescent="0.25">
      <c r="B26" s="56"/>
      <c r="C26" s="56"/>
      <c r="D26" s="57"/>
      <c r="E26" s="56">
        <v>6712</v>
      </c>
      <c r="F26" s="57" t="s">
        <v>215</v>
      </c>
      <c r="G26" s="58">
        <v>16075</v>
      </c>
      <c r="H26" s="58"/>
      <c r="I26" s="58"/>
      <c r="J26" s="58"/>
      <c r="K26" s="58">
        <f t="shared" si="0"/>
        <v>0</v>
      </c>
      <c r="L26" s="58" t="e">
        <f t="shared" si="1"/>
        <v>#DIV/0!</v>
      </c>
    </row>
    <row r="27" spans="2:12" x14ac:dyDescent="0.25">
      <c r="B27" s="56"/>
      <c r="C27" s="56"/>
      <c r="D27" s="56"/>
      <c r="E27" s="57" t="s">
        <v>214</v>
      </c>
      <c r="F27" s="57" t="s">
        <v>218</v>
      </c>
      <c r="G27" s="58">
        <v>0</v>
      </c>
      <c r="H27" s="58">
        <v>9290</v>
      </c>
      <c r="I27" s="58">
        <v>9290</v>
      </c>
      <c r="J27" s="58">
        <v>0</v>
      </c>
      <c r="K27" s="58" t="e">
        <f>(J27/G27)*100</f>
        <v>#DIV/0!</v>
      </c>
      <c r="L27" s="58">
        <f>(J27/I27)*100</f>
        <v>0</v>
      </c>
    </row>
    <row r="28" spans="2:12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2:12" x14ac:dyDescent="0.25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2:12" x14ac:dyDescent="0.25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2:12" ht="25.5" x14ac:dyDescent="0.25">
      <c r="B31" s="129" t="s">
        <v>7</v>
      </c>
      <c r="C31" s="130"/>
      <c r="D31" s="130"/>
      <c r="E31" s="130"/>
      <c r="F31" s="131"/>
      <c r="G31" s="27" t="s">
        <v>228</v>
      </c>
      <c r="H31" s="27" t="s">
        <v>231</v>
      </c>
      <c r="I31" s="52" t="s">
        <v>232</v>
      </c>
      <c r="J31" s="27" t="s">
        <v>233</v>
      </c>
      <c r="K31" s="52" t="s">
        <v>24</v>
      </c>
      <c r="L31" s="52" t="s">
        <v>50</v>
      </c>
    </row>
    <row r="32" spans="2:12" x14ac:dyDescent="0.25">
      <c r="B32" s="122" t="s">
        <v>70</v>
      </c>
      <c r="C32" s="123"/>
      <c r="D32" s="123"/>
      <c r="E32" s="123"/>
      <c r="F32" s="124"/>
      <c r="G32" s="52" t="s">
        <v>71</v>
      </c>
      <c r="H32" s="52" t="s">
        <v>72</v>
      </c>
      <c r="I32" s="52" t="s">
        <v>73</v>
      </c>
      <c r="J32" s="52" t="s">
        <v>74</v>
      </c>
      <c r="K32" s="52" t="s">
        <v>37</v>
      </c>
      <c r="L32" s="52" t="s">
        <v>38</v>
      </c>
    </row>
    <row r="33" spans="2:12" x14ac:dyDescent="0.25">
      <c r="B33" s="53"/>
      <c r="C33" s="53"/>
      <c r="D33" s="53"/>
      <c r="E33" s="53"/>
      <c r="F33" s="54" t="s">
        <v>48</v>
      </c>
      <c r="G33" s="55">
        <v>1042226</v>
      </c>
      <c r="H33" s="55">
        <v>2046751</v>
      </c>
      <c r="I33" s="55">
        <v>2046751</v>
      </c>
      <c r="J33" s="55">
        <v>1051860.57</v>
      </c>
      <c r="K33" s="76">
        <f t="shared" ref="K33:K95" si="2">(J33/G33)*100</f>
        <v>100.92442234217916</v>
      </c>
      <c r="L33" s="76">
        <f t="shared" ref="L33:L81" si="3">(J33/I33)*100</f>
        <v>51.391721318323533</v>
      </c>
    </row>
    <row r="34" spans="2:12" x14ac:dyDescent="0.25">
      <c r="B34" s="54" t="s">
        <v>72</v>
      </c>
      <c r="C34" s="53"/>
      <c r="D34" s="53"/>
      <c r="E34" s="53"/>
      <c r="F34" s="54" t="s">
        <v>88</v>
      </c>
      <c r="G34" s="55">
        <v>1026151</v>
      </c>
      <c r="H34" s="55">
        <v>2038788</v>
      </c>
      <c r="I34" s="55">
        <v>2038788</v>
      </c>
      <c r="J34" s="55">
        <v>1051860.57</v>
      </c>
      <c r="K34" s="76">
        <f t="shared" si="2"/>
        <v>102.50543730893406</v>
      </c>
      <c r="L34" s="76">
        <f t="shared" si="3"/>
        <v>51.592444628867739</v>
      </c>
    </row>
    <row r="35" spans="2:12" x14ac:dyDescent="0.25">
      <c r="B35" s="56"/>
      <c r="C35" s="57" t="s">
        <v>89</v>
      </c>
      <c r="D35" s="56"/>
      <c r="E35" s="72">
        <v>31</v>
      </c>
      <c r="F35" s="54" t="s">
        <v>4</v>
      </c>
      <c r="G35" s="55">
        <v>783833.97</v>
      </c>
      <c r="H35" s="79">
        <v>1533600</v>
      </c>
      <c r="I35" s="79">
        <v>1533600</v>
      </c>
      <c r="J35" s="55">
        <v>827714.73</v>
      </c>
      <c r="K35" s="76">
        <f t="shared" si="2"/>
        <v>105.59822126616942</v>
      </c>
      <c r="L35" s="76">
        <f t="shared" si="3"/>
        <v>53.972008998435051</v>
      </c>
    </row>
    <row r="36" spans="2:12" x14ac:dyDescent="0.25">
      <c r="B36" s="56"/>
      <c r="C36" s="56"/>
      <c r="D36" s="57" t="s">
        <v>90</v>
      </c>
      <c r="E36" s="72">
        <v>311</v>
      </c>
      <c r="F36" s="57" t="s">
        <v>91</v>
      </c>
      <c r="G36" s="58">
        <v>640351.9</v>
      </c>
      <c r="H36" s="80">
        <v>1261500</v>
      </c>
      <c r="I36" s="80">
        <v>1261500</v>
      </c>
      <c r="J36" s="58">
        <v>671753.81</v>
      </c>
      <c r="K36" s="62">
        <f t="shared" si="2"/>
        <v>104.9038520850801</v>
      </c>
      <c r="L36" s="62">
        <f t="shared" si="3"/>
        <v>53.250401109789934</v>
      </c>
    </row>
    <row r="37" spans="2:12" x14ac:dyDescent="0.25">
      <c r="B37" s="56"/>
      <c r="C37" s="56"/>
      <c r="D37" s="56"/>
      <c r="E37" s="57" t="s">
        <v>92</v>
      </c>
      <c r="F37" s="57" t="s">
        <v>32</v>
      </c>
      <c r="G37" s="58">
        <v>552010.34</v>
      </c>
      <c r="H37" s="80">
        <v>1090800</v>
      </c>
      <c r="I37" s="80">
        <v>1090800</v>
      </c>
      <c r="J37" s="58">
        <v>582172.67000000004</v>
      </c>
      <c r="K37" s="62">
        <f t="shared" si="2"/>
        <v>105.46408786473096</v>
      </c>
      <c r="L37" s="62">
        <f t="shared" si="3"/>
        <v>53.371165199853323</v>
      </c>
    </row>
    <row r="38" spans="2:12" x14ac:dyDescent="0.25">
      <c r="B38" s="56"/>
      <c r="C38" s="56"/>
      <c r="D38" s="56"/>
      <c r="E38" s="57" t="s">
        <v>93</v>
      </c>
      <c r="F38" s="57" t="s">
        <v>94</v>
      </c>
      <c r="G38" s="58">
        <v>1228.6099999999999</v>
      </c>
      <c r="H38" s="80">
        <v>2000</v>
      </c>
      <c r="I38" s="80">
        <v>2000</v>
      </c>
      <c r="J38" s="58">
        <v>1628.99</v>
      </c>
      <c r="K38" s="62">
        <f t="shared" si="2"/>
        <v>132.58804665434926</v>
      </c>
      <c r="L38" s="62">
        <f t="shared" si="3"/>
        <v>81.4495</v>
      </c>
    </row>
    <row r="39" spans="2:12" x14ac:dyDescent="0.25">
      <c r="B39" s="56"/>
      <c r="C39" s="56"/>
      <c r="D39" s="56"/>
      <c r="E39" s="57" t="s">
        <v>95</v>
      </c>
      <c r="F39" s="57" t="s">
        <v>96</v>
      </c>
      <c r="G39" s="58">
        <v>87112.95</v>
      </c>
      <c r="H39" s="80">
        <v>168700</v>
      </c>
      <c r="I39" s="80">
        <v>168700</v>
      </c>
      <c r="J39" s="58">
        <v>87952.15</v>
      </c>
      <c r="K39" s="62">
        <f t="shared" si="2"/>
        <v>100.96334701097827</v>
      </c>
      <c r="L39" s="62">
        <f t="shared" si="3"/>
        <v>52.135240071132181</v>
      </c>
    </row>
    <row r="40" spans="2:12" x14ac:dyDescent="0.25">
      <c r="B40" s="56"/>
      <c r="C40" s="56"/>
      <c r="D40" s="57" t="s">
        <v>97</v>
      </c>
      <c r="E40" s="72">
        <v>312</v>
      </c>
      <c r="F40" s="57" t="s">
        <v>98</v>
      </c>
      <c r="G40" s="58">
        <v>38084.730000000003</v>
      </c>
      <c r="H40" s="80">
        <v>64000</v>
      </c>
      <c r="I40" s="80">
        <v>64000</v>
      </c>
      <c r="J40" s="58">
        <v>45219.61</v>
      </c>
      <c r="K40" s="62">
        <f t="shared" si="2"/>
        <v>118.73422760250629</v>
      </c>
      <c r="L40" s="62">
        <f t="shared" si="3"/>
        <v>70.655640625000004</v>
      </c>
    </row>
    <row r="41" spans="2:12" x14ac:dyDescent="0.25">
      <c r="B41" s="56"/>
      <c r="C41" s="56"/>
      <c r="D41" s="56"/>
      <c r="E41" s="57" t="s">
        <v>99</v>
      </c>
      <c r="F41" s="57" t="s">
        <v>98</v>
      </c>
      <c r="G41" s="58">
        <v>38084.730000000003</v>
      </c>
      <c r="H41" s="80">
        <v>64000</v>
      </c>
      <c r="I41" s="80">
        <v>64000</v>
      </c>
      <c r="J41" s="58">
        <v>45219.61</v>
      </c>
      <c r="K41" s="62">
        <f t="shared" si="2"/>
        <v>118.73422760250629</v>
      </c>
      <c r="L41" s="62">
        <f t="shared" si="3"/>
        <v>70.655640625000004</v>
      </c>
    </row>
    <row r="42" spans="2:12" x14ac:dyDescent="0.25">
      <c r="B42" s="56"/>
      <c r="C42" s="56"/>
      <c r="D42" s="57" t="s">
        <v>100</v>
      </c>
      <c r="E42" s="72">
        <v>313</v>
      </c>
      <c r="F42" s="57" t="s">
        <v>101</v>
      </c>
      <c r="G42" s="58">
        <v>105397.34</v>
      </c>
      <c r="H42" s="80">
        <v>208100</v>
      </c>
      <c r="I42" s="80">
        <v>208100</v>
      </c>
      <c r="J42" s="58">
        <v>110741.31</v>
      </c>
      <c r="K42" s="62">
        <f t="shared" si="2"/>
        <v>105.07030822599508</v>
      </c>
      <c r="L42" s="62">
        <f t="shared" si="3"/>
        <v>53.215430081691494</v>
      </c>
    </row>
    <row r="43" spans="2:12" x14ac:dyDescent="0.25">
      <c r="B43" s="56"/>
      <c r="C43" s="56"/>
      <c r="D43" s="56"/>
      <c r="E43" s="57" t="s">
        <v>102</v>
      </c>
      <c r="F43" s="57" t="s">
        <v>103</v>
      </c>
      <c r="G43" s="58">
        <v>105397.34</v>
      </c>
      <c r="H43" s="80">
        <v>208100</v>
      </c>
      <c r="I43" s="80">
        <v>208100</v>
      </c>
      <c r="J43" s="58">
        <v>110741.31</v>
      </c>
      <c r="K43" s="62">
        <f t="shared" si="2"/>
        <v>105.07030822599508</v>
      </c>
      <c r="L43" s="62">
        <f t="shared" si="3"/>
        <v>53.215430081691494</v>
      </c>
    </row>
    <row r="44" spans="2:12" x14ac:dyDescent="0.25">
      <c r="B44" s="56"/>
      <c r="C44" s="57" t="s">
        <v>104</v>
      </c>
      <c r="D44" s="56"/>
      <c r="E44" s="72">
        <v>32</v>
      </c>
      <c r="F44" s="54" t="s">
        <v>11</v>
      </c>
      <c r="G44" s="55">
        <v>215830.74</v>
      </c>
      <c r="H44" s="79">
        <v>473339</v>
      </c>
      <c r="I44" s="79">
        <v>473339</v>
      </c>
      <c r="J44" s="55">
        <v>206211.87</v>
      </c>
      <c r="K44" s="76">
        <f t="shared" si="2"/>
        <v>95.54332714607753</v>
      </c>
      <c r="L44" s="76">
        <f t="shared" si="3"/>
        <v>43.565366470964783</v>
      </c>
    </row>
    <row r="45" spans="2:12" x14ac:dyDescent="0.25">
      <c r="B45" s="56"/>
      <c r="C45" s="56"/>
      <c r="D45" s="57" t="s">
        <v>105</v>
      </c>
      <c r="E45" s="72">
        <v>321</v>
      </c>
      <c r="F45" s="54" t="s">
        <v>33</v>
      </c>
      <c r="G45" s="58">
        <v>12874.82</v>
      </c>
      <c r="H45" s="80">
        <v>29688</v>
      </c>
      <c r="I45" s="80">
        <v>29688</v>
      </c>
      <c r="J45" s="58">
        <v>12046.44</v>
      </c>
      <c r="K45" s="62">
        <f t="shared" si="2"/>
        <v>93.565890629927267</v>
      </c>
      <c r="L45" s="62">
        <f t="shared" si="3"/>
        <v>40.576798706548104</v>
      </c>
    </row>
    <row r="46" spans="2:12" x14ac:dyDescent="0.25">
      <c r="B46" s="56"/>
      <c r="C46" s="56"/>
      <c r="D46" s="56"/>
      <c r="E46" s="57" t="s">
        <v>106</v>
      </c>
      <c r="F46" s="57" t="s">
        <v>34</v>
      </c>
      <c r="G46" s="58">
        <v>1378.35</v>
      </c>
      <c r="H46" s="80">
        <v>6212</v>
      </c>
      <c r="I46" s="80">
        <v>6212</v>
      </c>
      <c r="J46" s="58">
        <v>1997.59</v>
      </c>
      <c r="K46" s="62">
        <f t="shared" si="2"/>
        <v>144.92617985272247</v>
      </c>
      <c r="L46" s="62">
        <f t="shared" si="3"/>
        <v>32.156954282034775</v>
      </c>
    </row>
    <row r="47" spans="2:12" x14ac:dyDescent="0.25">
      <c r="B47" s="56"/>
      <c r="C47" s="56"/>
      <c r="D47" s="56"/>
      <c r="E47" s="57" t="s">
        <v>107</v>
      </c>
      <c r="F47" s="57" t="s">
        <v>108</v>
      </c>
      <c r="G47" s="58">
        <v>10846.27</v>
      </c>
      <c r="H47" s="80">
        <v>19495</v>
      </c>
      <c r="I47" s="80">
        <v>19495</v>
      </c>
      <c r="J47" s="58">
        <v>9638.85</v>
      </c>
      <c r="K47" s="62">
        <f t="shared" si="2"/>
        <v>88.867878081589339</v>
      </c>
      <c r="L47" s="62">
        <f t="shared" si="3"/>
        <v>49.442677609643496</v>
      </c>
    </row>
    <row r="48" spans="2:12" x14ac:dyDescent="0.25">
      <c r="B48" s="56"/>
      <c r="C48" s="56"/>
      <c r="D48" s="56"/>
      <c r="E48" s="57" t="s">
        <v>109</v>
      </c>
      <c r="F48" s="57" t="s">
        <v>110</v>
      </c>
      <c r="G48" s="58">
        <v>650.20000000000005</v>
      </c>
      <c r="H48" s="80">
        <v>3981</v>
      </c>
      <c r="I48" s="80">
        <v>3981</v>
      </c>
      <c r="J48" s="58">
        <v>410</v>
      </c>
      <c r="K48" s="62">
        <f t="shared" si="2"/>
        <v>63.057520762842202</v>
      </c>
      <c r="L48" s="62">
        <f t="shared" si="3"/>
        <v>10.298919869379553</v>
      </c>
    </row>
    <row r="49" spans="2:12" x14ac:dyDescent="0.25">
      <c r="B49" s="56"/>
      <c r="C49" s="56"/>
      <c r="D49" s="57" t="s">
        <v>111</v>
      </c>
      <c r="E49" s="72">
        <v>322</v>
      </c>
      <c r="F49" s="54" t="s">
        <v>112</v>
      </c>
      <c r="G49" s="58">
        <v>136430.73000000001</v>
      </c>
      <c r="H49" s="80">
        <v>307083</v>
      </c>
      <c r="I49" s="80">
        <v>307083</v>
      </c>
      <c r="J49" s="55">
        <v>125285.59</v>
      </c>
      <c r="K49" s="62">
        <f t="shared" si="2"/>
        <v>91.830916685705617</v>
      </c>
      <c r="L49" s="62">
        <f t="shared" si="3"/>
        <v>40.798608193875921</v>
      </c>
    </row>
    <row r="50" spans="2:12" x14ac:dyDescent="0.25">
      <c r="B50" s="56"/>
      <c r="C50" s="56"/>
      <c r="D50" s="56"/>
      <c r="E50" s="57" t="s">
        <v>113</v>
      </c>
      <c r="F50" s="57" t="s">
        <v>114</v>
      </c>
      <c r="G50" s="58">
        <v>21871.75</v>
      </c>
      <c r="H50" s="80">
        <v>25829</v>
      </c>
      <c r="I50" s="80">
        <v>25829</v>
      </c>
      <c r="J50" s="58">
        <v>20334.66</v>
      </c>
      <c r="K50" s="62">
        <f t="shared" si="2"/>
        <v>92.972258735583566</v>
      </c>
      <c r="L50" s="62">
        <f t="shared" si="3"/>
        <v>78.728018893491807</v>
      </c>
    </row>
    <row r="51" spans="2:12" x14ac:dyDescent="0.25">
      <c r="B51" s="56"/>
      <c r="C51" s="56"/>
      <c r="D51" s="56"/>
      <c r="E51" s="57" t="s">
        <v>115</v>
      </c>
      <c r="F51" s="57" t="s">
        <v>116</v>
      </c>
      <c r="G51" s="58">
        <v>59101.63</v>
      </c>
      <c r="H51" s="80">
        <v>158018</v>
      </c>
      <c r="I51" s="80">
        <v>158018</v>
      </c>
      <c r="J51" s="58">
        <v>52841.8</v>
      </c>
      <c r="K51" s="62">
        <f t="shared" si="2"/>
        <v>89.408363187275896</v>
      </c>
      <c r="L51" s="62">
        <f t="shared" si="3"/>
        <v>33.440367553063574</v>
      </c>
    </row>
    <row r="52" spans="2:12" x14ac:dyDescent="0.25">
      <c r="B52" s="56"/>
      <c r="C52" s="56"/>
      <c r="D52" s="56"/>
      <c r="E52" s="57" t="s">
        <v>117</v>
      </c>
      <c r="F52" s="57" t="s">
        <v>118</v>
      </c>
      <c r="G52" s="58">
        <v>49329.06</v>
      </c>
      <c r="H52" s="80">
        <v>96921</v>
      </c>
      <c r="I52" s="80">
        <v>96921</v>
      </c>
      <c r="J52" s="58">
        <v>45264.5</v>
      </c>
      <c r="K52" s="62">
        <f t="shared" si="2"/>
        <v>91.760313292002721</v>
      </c>
      <c r="L52" s="62">
        <f t="shared" si="3"/>
        <v>46.702469021161562</v>
      </c>
    </row>
    <row r="53" spans="2:12" x14ac:dyDescent="0.25">
      <c r="B53" s="56"/>
      <c r="C53" s="56"/>
      <c r="D53" s="56"/>
      <c r="E53" s="57" t="s">
        <v>119</v>
      </c>
      <c r="F53" s="57" t="s">
        <v>120</v>
      </c>
      <c r="G53" s="58">
        <v>1639.89</v>
      </c>
      <c r="H53" s="80">
        <v>5176</v>
      </c>
      <c r="I53" s="80">
        <v>5176</v>
      </c>
      <c r="J53" s="58">
        <v>1641.85</v>
      </c>
      <c r="K53" s="62">
        <f t="shared" si="2"/>
        <v>100.11952021172151</v>
      </c>
      <c r="L53" s="62">
        <f t="shared" si="3"/>
        <v>31.720440494590413</v>
      </c>
    </row>
    <row r="54" spans="2:12" x14ac:dyDescent="0.25">
      <c r="B54" s="56"/>
      <c r="C54" s="56"/>
      <c r="D54" s="56"/>
      <c r="E54" s="57" t="s">
        <v>121</v>
      </c>
      <c r="F54" s="57" t="s">
        <v>122</v>
      </c>
      <c r="G54" s="58">
        <v>2556.7600000000002</v>
      </c>
      <c r="H54" s="80">
        <v>17821</v>
      </c>
      <c r="I54" s="80">
        <v>17821</v>
      </c>
      <c r="J54" s="58">
        <v>4554.1499999999996</v>
      </c>
      <c r="K54" s="62">
        <f t="shared" si="2"/>
        <v>178.12191992991126</v>
      </c>
      <c r="L54" s="62">
        <f t="shared" si="3"/>
        <v>25.554963245609109</v>
      </c>
    </row>
    <row r="55" spans="2:12" x14ac:dyDescent="0.25">
      <c r="B55" s="56"/>
      <c r="C55" s="56"/>
      <c r="D55" s="56"/>
      <c r="E55" s="57" t="s">
        <v>123</v>
      </c>
      <c r="F55" s="57" t="s">
        <v>124</v>
      </c>
      <c r="G55" s="58">
        <v>1931.64</v>
      </c>
      <c r="H55" s="80">
        <v>3318</v>
      </c>
      <c r="I55" s="80">
        <v>3318</v>
      </c>
      <c r="J55" s="58">
        <v>648.63</v>
      </c>
      <c r="K55" s="62">
        <f t="shared" si="2"/>
        <v>33.57923836739765</v>
      </c>
      <c r="L55" s="62">
        <f t="shared" si="3"/>
        <v>19.548824593128391</v>
      </c>
    </row>
    <row r="56" spans="2:12" x14ac:dyDescent="0.25">
      <c r="B56" s="56"/>
      <c r="C56" s="56"/>
      <c r="D56" s="57" t="s">
        <v>125</v>
      </c>
      <c r="E56" s="72">
        <v>323</v>
      </c>
      <c r="F56" s="54" t="s">
        <v>126</v>
      </c>
      <c r="G56" s="55">
        <v>63224.52</v>
      </c>
      <c r="H56" s="79">
        <v>130707</v>
      </c>
      <c r="I56" s="79">
        <v>130707</v>
      </c>
      <c r="J56" s="55">
        <v>68173.539999999994</v>
      </c>
      <c r="K56" s="76">
        <f t="shared" si="2"/>
        <v>107.82769090220059</v>
      </c>
      <c r="L56" s="76">
        <f t="shared" si="3"/>
        <v>52.15752790592699</v>
      </c>
    </row>
    <row r="57" spans="2:12" x14ac:dyDescent="0.25">
      <c r="B57" s="56"/>
      <c r="C57" s="56"/>
      <c r="D57" s="56"/>
      <c r="E57" s="57" t="s">
        <v>127</v>
      </c>
      <c r="F57" s="57" t="s">
        <v>128</v>
      </c>
      <c r="G57" s="58">
        <v>1773.33</v>
      </c>
      <c r="H57" s="80">
        <v>5229</v>
      </c>
      <c r="I57" s="80">
        <v>5229</v>
      </c>
      <c r="J57" s="58">
        <v>1312.33</v>
      </c>
      <c r="K57" s="62">
        <f t="shared" si="2"/>
        <v>74.003710533290473</v>
      </c>
      <c r="L57" s="62">
        <f t="shared" si="3"/>
        <v>25.097150506789063</v>
      </c>
    </row>
    <row r="58" spans="2:12" x14ac:dyDescent="0.25">
      <c r="B58" s="56"/>
      <c r="C58" s="56"/>
      <c r="D58" s="56"/>
      <c r="E58" s="57" t="s">
        <v>129</v>
      </c>
      <c r="F58" s="57" t="s">
        <v>130</v>
      </c>
      <c r="G58" s="58">
        <v>13747.41</v>
      </c>
      <c r="H58" s="80">
        <v>33491</v>
      </c>
      <c r="I58" s="80">
        <v>33491</v>
      </c>
      <c r="J58" s="58">
        <v>19066.43</v>
      </c>
      <c r="K58" s="62">
        <f t="shared" si="2"/>
        <v>138.69106980878581</v>
      </c>
      <c r="L58" s="62">
        <f t="shared" si="3"/>
        <v>56.930011047744166</v>
      </c>
    </row>
    <row r="59" spans="2:12" x14ac:dyDescent="0.25">
      <c r="B59" s="56"/>
      <c r="C59" s="56"/>
      <c r="D59" s="56"/>
      <c r="E59" s="57" t="s">
        <v>131</v>
      </c>
      <c r="F59" s="57" t="s">
        <v>132</v>
      </c>
      <c r="G59" s="58">
        <v>3450</v>
      </c>
      <c r="H59" s="80">
        <v>1962</v>
      </c>
      <c r="I59" s="80">
        <v>1962</v>
      </c>
      <c r="J59" s="58">
        <v>940</v>
      </c>
      <c r="K59" s="62">
        <f t="shared" si="2"/>
        <v>27.246376811594203</v>
      </c>
      <c r="L59" s="62">
        <f t="shared" si="3"/>
        <v>47.910295616717633</v>
      </c>
    </row>
    <row r="60" spans="2:12" x14ac:dyDescent="0.25">
      <c r="B60" s="56"/>
      <c r="C60" s="56"/>
      <c r="D60" s="56"/>
      <c r="E60" s="57" t="s">
        <v>133</v>
      </c>
      <c r="F60" s="57" t="s">
        <v>134</v>
      </c>
      <c r="G60" s="58">
        <v>14497.83</v>
      </c>
      <c r="H60" s="80">
        <v>25845</v>
      </c>
      <c r="I60" s="80">
        <v>25845</v>
      </c>
      <c r="J60" s="58">
        <v>14450.77</v>
      </c>
      <c r="K60" s="62">
        <f t="shared" si="2"/>
        <v>99.675399697747864</v>
      </c>
      <c r="L60" s="62">
        <f t="shared" si="3"/>
        <v>55.913213387502424</v>
      </c>
    </row>
    <row r="61" spans="2:12" x14ac:dyDescent="0.25">
      <c r="B61" s="56"/>
      <c r="C61" s="56"/>
      <c r="D61" s="56"/>
      <c r="E61" s="57" t="s">
        <v>135</v>
      </c>
      <c r="F61" s="57" t="s">
        <v>136</v>
      </c>
      <c r="G61" s="58">
        <v>22189.02</v>
      </c>
      <c r="H61" s="80">
        <v>49845</v>
      </c>
      <c r="I61" s="80">
        <v>49845</v>
      </c>
      <c r="J61" s="58">
        <v>21300</v>
      </c>
      <c r="K61" s="62">
        <f t="shared" si="2"/>
        <v>95.993423774461419</v>
      </c>
      <c r="L61" s="62">
        <f t="shared" si="3"/>
        <v>42.732470659043031</v>
      </c>
    </row>
    <row r="62" spans="2:12" x14ac:dyDescent="0.25">
      <c r="B62" s="56"/>
      <c r="C62" s="56"/>
      <c r="D62" s="56"/>
      <c r="E62" s="57" t="s">
        <v>137</v>
      </c>
      <c r="F62" s="57" t="s">
        <v>138</v>
      </c>
      <c r="G62" s="58">
        <v>2104.79</v>
      </c>
      <c r="H62" s="80">
        <v>4354</v>
      </c>
      <c r="I62" s="80">
        <v>4354</v>
      </c>
      <c r="J62" s="58">
        <v>1625.14</v>
      </c>
      <c r="K62" s="62">
        <f t="shared" si="2"/>
        <v>77.211503285363392</v>
      </c>
      <c r="L62" s="62">
        <f t="shared" si="3"/>
        <v>37.325218190169963</v>
      </c>
    </row>
    <row r="63" spans="2:12" x14ac:dyDescent="0.25">
      <c r="B63" s="56"/>
      <c r="C63" s="56"/>
      <c r="D63" s="56"/>
      <c r="E63" s="57" t="s">
        <v>139</v>
      </c>
      <c r="F63" s="57" t="s">
        <v>140</v>
      </c>
      <c r="G63" s="58">
        <v>3372.92</v>
      </c>
      <c r="H63" s="80">
        <v>4075</v>
      </c>
      <c r="I63" s="80">
        <v>4075</v>
      </c>
      <c r="J63" s="58">
        <v>6384.73</v>
      </c>
      <c r="K63" s="62">
        <f t="shared" si="2"/>
        <v>189.29384628156018</v>
      </c>
      <c r="L63" s="62">
        <f t="shared" si="3"/>
        <v>156.68049079754601</v>
      </c>
    </row>
    <row r="64" spans="2:12" x14ac:dyDescent="0.25">
      <c r="B64" s="56"/>
      <c r="C64" s="56"/>
      <c r="D64" s="56"/>
      <c r="E64" s="57" t="s">
        <v>141</v>
      </c>
      <c r="F64" s="57" t="s">
        <v>142</v>
      </c>
      <c r="G64" s="58">
        <v>1704.5</v>
      </c>
      <c r="H64" s="80">
        <v>1593</v>
      </c>
      <c r="I64" s="80">
        <v>1593</v>
      </c>
      <c r="J64" s="58">
        <v>2477</v>
      </c>
      <c r="K64" s="62">
        <f t="shared" si="2"/>
        <v>145.32120856556173</v>
      </c>
      <c r="L64" s="62">
        <f t="shared" si="3"/>
        <v>155.49278091650973</v>
      </c>
    </row>
    <row r="65" spans="2:12" x14ac:dyDescent="0.25">
      <c r="B65" s="56"/>
      <c r="C65" s="56"/>
      <c r="D65" s="56"/>
      <c r="E65" s="57" t="s">
        <v>143</v>
      </c>
      <c r="F65" s="57" t="s">
        <v>144</v>
      </c>
      <c r="G65" s="58">
        <v>384.72</v>
      </c>
      <c r="H65" s="80">
        <v>4313</v>
      </c>
      <c r="I65" s="80">
        <v>4313</v>
      </c>
      <c r="J65" s="58">
        <v>617.14</v>
      </c>
      <c r="K65" s="62">
        <f t="shared" si="2"/>
        <v>160.41276772717819</v>
      </c>
      <c r="L65" s="62">
        <f t="shared" si="3"/>
        <v>14.308833758404823</v>
      </c>
    </row>
    <row r="66" spans="2:12" x14ac:dyDescent="0.25">
      <c r="B66" s="56"/>
      <c r="C66" s="56"/>
      <c r="D66" s="57" t="s">
        <v>145</v>
      </c>
      <c r="E66" s="72">
        <v>329</v>
      </c>
      <c r="F66" s="54" t="s">
        <v>146</v>
      </c>
      <c r="G66" s="55">
        <v>3300.67</v>
      </c>
      <c r="H66" s="79">
        <v>5861</v>
      </c>
      <c r="I66" s="79">
        <v>5861</v>
      </c>
      <c r="J66" s="55">
        <v>706.3</v>
      </c>
      <c r="K66" s="76">
        <f t="shared" si="2"/>
        <v>21.398685721383838</v>
      </c>
      <c r="L66" s="76">
        <f t="shared" si="3"/>
        <v>12.050844565773758</v>
      </c>
    </row>
    <row r="67" spans="2:12" x14ac:dyDescent="0.25">
      <c r="B67" s="56"/>
      <c r="C67" s="56"/>
      <c r="D67" s="56"/>
      <c r="E67" s="57" t="s">
        <v>147</v>
      </c>
      <c r="F67" s="57" t="s">
        <v>148</v>
      </c>
      <c r="G67" s="58">
        <v>1172.28</v>
      </c>
      <c r="H67" s="80">
        <v>1526</v>
      </c>
      <c r="I67" s="80">
        <v>1526</v>
      </c>
      <c r="J67" s="58">
        <v>543.49</v>
      </c>
      <c r="K67" s="62">
        <f t="shared" si="2"/>
        <v>46.361790698467949</v>
      </c>
      <c r="L67" s="62">
        <f t="shared" si="3"/>
        <v>35.615334207077325</v>
      </c>
    </row>
    <row r="68" spans="2:12" x14ac:dyDescent="0.25">
      <c r="B68" s="56"/>
      <c r="C68" s="56"/>
      <c r="D68" s="56"/>
      <c r="E68" s="57" t="s">
        <v>149</v>
      </c>
      <c r="F68" s="57" t="s">
        <v>150</v>
      </c>
      <c r="G68" s="58">
        <v>384.67</v>
      </c>
      <c r="H68" s="80">
        <v>1195</v>
      </c>
      <c r="I68" s="80">
        <v>1195</v>
      </c>
      <c r="J68" s="58">
        <v>96.44</v>
      </c>
      <c r="K68" s="62">
        <f t="shared" si="2"/>
        <v>25.070839940728419</v>
      </c>
      <c r="L68" s="62">
        <f t="shared" si="3"/>
        <v>8.0702928870292894</v>
      </c>
    </row>
    <row r="69" spans="2:12" x14ac:dyDescent="0.25">
      <c r="B69" s="56"/>
      <c r="C69" s="56"/>
      <c r="D69" s="56"/>
      <c r="E69" s="57" t="s">
        <v>151</v>
      </c>
      <c r="F69" s="57" t="s">
        <v>152</v>
      </c>
      <c r="G69" s="58">
        <v>1743.72</v>
      </c>
      <c r="H69" s="80">
        <v>3000</v>
      </c>
      <c r="I69" s="80">
        <v>3000</v>
      </c>
      <c r="J69" s="58">
        <v>66.37</v>
      </c>
      <c r="K69" s="62">
        <f t="shared" si="2"/>
        <v>3.8062303580850139</v>
      </c>
      <c r="L69" s="62">
        <f t="shared" si="3"/>
        <v>2.2123333333333335</v>
      </c>
    </row>
    <row r="70" spans="2:12" x14ac:dyDescent="0.25">
      <c r="B70" s="56"/>
      <c r="C70" s="56"/>
      <c r="D70" s="56"/>
      <c r="E70" s="57" t="s">
        <v>153</v>
      </c>
      <c r="F70" s="57" t="s">
        <v>146</v>
      </c>
      <c r="G70" s="58">
        <v>0</v>
      </c>
      <c r="H70" s="80">
        <v>140</v>
      </c>
      <c r="I70" s="80">
        <v>140</v>
      </c>
      <c r="J70" s="58">
        <v>0</v>
      </c>
      <c r="K70" s="62" t="e">
        <f t="shared" si="2"/>
        <v>#DIV/0!</v>
      </c>
      <c r="L70" s="62">
        <f t="shared" si="3"/>
        <v>0</v>
      </c>
    </row>
    <row r="71" spans="2:12" x14ac:dyDescent="0.25">
      <c r="B71" s="56"/>
      <c r="C71" s="57" t="s">
        <v>154</v>
      </c>
      <c r="D71" s="56"/>
      <c r="E71" s="72">
        <v>34</v>
      </c>
      <c r="F71" s="54" t="s">
        <v>155</v>
      </c>
      <c r="G71" s="55">
        <v>649.15</v>
      </c>
      <c r="H71" s="79">
        <v>2495</v>
      </c>
      <c r="I71" s="79">
        <v>2495</v>
      </c>
      <c r="J71" s="55">
        <v>867.78</v>
      </c>
      <c r="K71" s="76">
        <f t="shared" si="2"/>
        <v>133.67942694292537</v>
      </c>
      <c r="L71" s="76">
        <f t="shared" si="3"/>
        <v>34.780761523046088</v>
      </c>
    </row>
    <row r="72" spans="2:12" x14ac:dyDescent="0.25">
      <c r="B72" s="56"/>
      <c r="C72" s="56"/>
      <c r="D72" s="57" t="s">
        <v>156</v>
      </c>
      <c r="E72" s="72">
        <v>343</v>
      </c>
      <c r="F72" s="54" t="s">
        <v>157</v>
      </c>
      <c r="G72" s="58">
        <v>649.15</v>
      </c>
      <c r="H72" s="80">
        <v>2495</v>
      </c>
      <c r="I72" s="80">
        <v>2495</v>
      </c>
      <c r="J72" s="58">
        <v>867.78</v>
      </c>
      <c r="K72" s="62">
        <f t="shared" si="2"/>
        <v>133.67942694292537</v>
      </c>
      <c r="L72" s="62">
        <f t="shared" si="3"/>
        <v>34.780761523046088</v>
      </c>
    </row>
    <row r="73" spans="2:12" x14ac:dyDescent="0.25">
      <c r="B73" s="56"/>
      <c r="C73" s="56"/>
      <c r="D73" s="56"/>
      <c r="E73" s="57" t="s">
        <v>158</v>
      </c>
      <c r="F73" s="57" t="s">
        <v>159</v>
      </c>
      <c r="G73" s="58">
        <v>649.15</v>
      </c>
      <c r="H73" s="80">
        <v>2097</v>
      </c>
      <c r="I73" s="80">
        <v>2097</v>
      </c>
      <c r="J73" s="58">
        <v>867.78</v>
      </c>
      <c r="K73" s="62">
        <f t="shared" si="2"/>
        <v>133.67942694292537</v>
      </c>
      <c r="L73" s="62">
        <f t="shared" si="3"/>
        <v>41.381974248927037</v>
      </c>
    </row>
    <row r="74" spans="2:12" x14ac:dyDescent="0.25">
      <c r="B74" s="56"/>
      <c r="C74" s="56"/>
      <c r="D74" s="56"/>
      <c r="E74" s="57" t="s">
        <v>160</v>
      </c>
      <c r="F74" s="57" t="s">
        <v>161</v>
      </c>
      <c r="G74" s="58" t="s">
        <v>214</v>
      </c>
      <c r="H74" s="80">
        <v>398</v>
      </c>
      <c r="I74" s="80">
        <v>398</v>
      </c>
      <c r="J74" s="58" t="s">
        <v>214</v>
      </c>
      <c r="K74" s="62" t="e">
        <f t="shared" si="2"/>
        <v>#VALUE!</v>
      </c>
      <c r="L74" s="62" t="e">
        <f t="shared" si="3"/>
        <v>#VALUE!</v>
      </c>
    </row>
    <row r="75" spans="2:12" x14ac:dyDescent="0.25">
      <c r="B75" s="56"/>
      <c r="C75" s="56">
        <v>36</v>
      </c>
      <c r="D75" s="56"/>
      <c r="E75" s="57"/>
      <c r="F75" s="54" t="s">
        <v>183</v>
      </c>
      <c r="G75" s="58">
        <v>12329.22</v>
      </c>
      <c r="H75" s="58"/>
      <c r="I75" s="58"/>
      <c r="J75" s="58">
        <v>4284.1899999999996</v>
      </c>
      <c r="K75" s="62">
        <f t="shared" ref="K75:K77" si="4">(J75/G75)*100</f>
        <v>34.748264691521442</v>
      </c>
      <c r="L75" s="62" t="e">
        <f t="shared" ref="L75:L77" si="5">(J75/I75)*100</f>
        <v>#DIV/0!</v>
      </c>
    </row>
    <row r="76" spans="2:12" x14ac:dyDescent="0.25">
      <c r="B76" s="56"/>
      <c r="C76" s="56"/>
      <c r="D76" s="56">
        <v>369</v>
      </c>
      <c r="E76" s="57"/>
      <c r="F76" s="57" t="s">
        <v>184</v>
      </c>
      <c r="G76" s="58">
        <v>12329.22</v>
      </c>
      <c r="H76" s="58"/>
      <c r="I76" s="58"/>
      <c r="J76" s="58">
        <v>4284.1899999999996</v>
      </c>
      <c r="K76" s="62">
        <f t="shared" si="4"/>
        <v>34.748264691521442</v>
      </c>
      <c r="L76" s="62" t="e">
        <f t="shared" si="5"/>
        <v>#DIV/0!</v>
      </c>
    </row>
    <row r="77" spans="2:12" x14ac:dyDescent="0.25">
      <c r="B77" s="56"/>
      <c r="C77" s="56"/>
      <c r="D77" s="56"/>
      <c r="E77" s="73">
        <v>3691</v>
      </c>
      <c r="F77" s="57" t="s">
        <v>185</v>
      </c>
      <c r="G77" s="58">
        <v>12329.22</v>
      </c>
      <c r="H77" s="58"/>
      <c r="I77" s="58"/>
      <c r="J77" s="58">
        <v>4284.1899999999996</v>
      </c>
      <c r="K77" s="62">
        <f t="shared" si="4"/>
        <v>34.748264691521442</v>
      </c>
      <c r="L77" s="62" t="e">
        <f t="shared" si="5"/>
        <v>#DIV/0!</v>
      </c>
    </row>
    <row r="78" spans="2:12" x14ac:dyDescent="0.25">
      <c r="B78" s="56"/>
      <c r="C78" s="57" t="s">
        <v>162</v>
      </c>
      <c r="D78" s="56"/>
      <c r="E78" s="72">
        <v>37</v>
      </c>
      <c r="F78" s="54" t="s">
        <v>163</v>
      </c>
      <c r="G78" s="58">
        <v>13507.92</v>
      </c>
      <c r="H78" s="58">
        <v>29354</v>
      </c>
      <c r="I78" s="58">
        <v>29354</v>
      </c>
      <c r="J78" s="58">
        <v>12782</v>
      </c>
      <c r="K78" s="62">
        <f t="shared" si="2"/>
        <v>94.625967580500927</v>
      </c>
      <c r="L78" s="62">
        <f t="shared" si="3"/>
        <v>43.544321046535394</v>
      </c>
    </row>
    <row r="79" spans="2:12" x14ac:dyDescent="0.25">
      <c r="B79" s="56"/>
      <c r="C79" s="56"/>
      <c r="D79" s="57" t="s">
        <v>164</v>
      </c>
      <c r="E79" s="72">
        <v>372</v>
      </c>
      <c r="F79" s="54" t="s">
        <v>165</v>
      </c>
      <c r="G79" s="58">
        <v>13507.92</v>
      </c>
      <c r="H79" s="58">
        <v>29354</v>
      </c>
      <c r="I79" s="58">
        <v>29354</v>
      </c>
      <c r="J79" s="58">
        <v>12782</v>
      </c>
      <c r="K79" s="62">
        <f t="shared" si="2"/>
        <v>94.625967580500927</v>
      </c>
      <c r="L79" s="62">
        <f t="shared" si="3"/>
        <v>43.544321046535394</v>
      </c>
    </row>
    <row r="80" spans="2:12" x14ac:dyDescent="0.25">
      <c r="B80" s="56"/>
      <c r="C80" s="56"/>
      <c r="D80" s="56"/>
      <c r="E80" s="57" t="s">
        <v>166</v>
      </c>
      <c r="F80" s="57" t="s">
        <v>167</v>
      </c>
      <c r="G80" s="58">
        <v>13166.52</v>
      </c>
      <c r="H80" s="58">
        <v>29221</v>
      </c>
      <c r="I80" s="58">
        <v>29221</v>
      </c>
      <c r="J80" s="58">
        <v>12760</v>
      </c>
      <c r="K80" s="62">
        <f t="shared" si="2"/>
        <v>96.912471936396244</v>
      </c>
      <c r="L80" s="62">
        <f t="shared" si="3"/>
        <v>43.667225625406388</v>
      </c>
    </row>
    <row r="81" spans="2:12" x14ac:dyDescent="0.25">
      <c r="B81" s="56"/>
      <c r="C81" s="56"/>
      <c r="D81" s="56"/>
      <c r="E81" s="57" t="s">
        <v>168</v>
      </c>
      <c r="F81" s="57" t="s">
        <v>169</v>
      </c>
      <c r="G81" s="58">
        <v>341.4</v>
      </c>
      <c r="H81" s="58">
        <v>133</v>
      </c>
      <c r="I81" s="58">
        <v>133</v>
      </c>
      <c r="J81" s="58">
        <v>22</v>
      </c>
      <c r="K81" s="62">
        <f>(J81/G81)*100</f>
        <v>6.4440538957234921</v>
      </c>
      <c r="L81" s="62">
        <f t="shared" si="3"/>
        <v>16.541353383458645</v>
      </c>
    </row>
    <row r="82" spans="2:12" x14ac:dyDescent="0.25">
      <c r="B82" s="53"/>
      <c r="C82" s="53"/>
      <c r="D82" s="53"/>
      <c r="E82" s="53"/>
      <c r="F82" s="53"/>
      <c r="G82" s="53"/>
      <c r="H82" s="55"/>
      <c r="I82" s="55"/>
      <c r="J82" s="53"/>
      <c r="K82" s="62" t="e">
        <f t="shared" si="2"/>
        <v>#DIV/0!</v>
      </c>
      <c r="L82" s="62" t="e">
        <f t="shared" ref="L82:L95" si="6">(J82/I82)*100</f>
        <v>#DIV/0!</v>
      </c>
    </row>
    <row r="83" spans="2:12" x14ac:dyDescent="0.25">
      <c r="B83" s="53"/>
      <c r="C83" s="53"/>
      <c r="D83" s="53"/>
      <c r="E83" s="53"/>
      <c r="F83" s="53"/>
      <c r="G83" s="53"/>
      <c r="H83" s="55"/>
      <c r="I83" s="55"/>
      <c r="J83" s="53"/>
      <c r="K83" s="62" t="e">
        <f t="shared" si="2"/>
        <v>#DIV/0!</v>
      </c>
      <c r="L83" s="62" t="e">
        <f t="shared" si="6"/>
        <v>#DIV/0!</v>
      </c>
    </row>
    <row r="84" spans="2:12" x14ac:dyDescent="0.25">
      <c r="B84" s="10">
        <v>4</v>
      </c>
      <c r="C84" s="10"/>
      <c r="D84" s="10"/>
      <c r="E84" s="10">
        <v>4</v>
      </c>
      <c r="F84" s="14" t="s">
        <v>5</v>
      </c>
      <c r="G84" s="76">
        <v>16075</v>
      </c>
      <c r="H84" s="79">
        <v>7963</v>
      </c>
      <c r="I84" s="79">
        <v>7963</v>
      </c>
      <c r="J84" s="76"/>
      <c r="K84" s="76">
        <f t="shared" si="2"/>
        <v>0</v>
      </c>
      <c r="L84" s="76">
        <f t="shared" si="6"/>
        <v>0</v>
      </c>
    </row>
    <row r="85" spans="2:12" x14ac:dyDescent="0.25">
      <c r="B85" s="11"/>
      <c r="C85" s="11">
        <v>41</v>
      </c>
      <c r="D85" s="11"/>
      <c r="E85" s="11"/>
      <c r="F85" s="15" t="s">
        <v>6</v>
      </c>
      <c r="G85" s="28"/>
      <c r="H85" s="80"/>
      <c r="I85" s="80"/>
      <c r="J85" s="28"/>
      <c r="K85" s="62" t="e">
        <f t="shared" si="2"/>
        <v>#DIV/0!</v>
      </c>
      <c r="L85" s="62" t="e">
        <f t="shared" si="6"/>
        <v>#DIV/0!</v>
      </c>
    </row>
    <row r="86" spans="2:12" x14ac:dyDescent="0.25">
      <c r="B86" s="11"/>
      <c r="C86" s="11"/>
      <c r="D86" s="8">
        <v>411</v>
      </c>
      <c r="E86" s="8"/>
      <c r="F86" s="8" t="s">
        <v>35</v>
      </c>
      <c r="G86" s="28"/>
      <c r="H86" s="80"/>
      <c r="I86" s="80"/>
      <c r="J86" s="28"/>
      <c r="K86" s="62" t="e">
        <f t="shared" si="2"/>
        <v>#DIV/0!</v>
      </c>
      <c r="L86" s="62" t="e">
        <f t="shared" si="6"/>
        <v>#DIV/0!</v>
      </c>
    </row>
    <row r="87" spans="2:12" x14ac:dyDescent="0.25">
      <c r="B87" s="11"/>
      <c r="C87" s="11" t="s">
        <v>14</v>
      </c>
      <c r="D87" s="8"/>
      <c r="E87" s="8">
        <v>4111</v>
      </c>
      <c r="F87" s="8" t="s">
        <v>36</v>
      </c>
      <c r="G87" s="28"/>
      <c r="H87" s="80"/>
      <c r="I87" s="80"/>
      <c r="J87" s="28"/>
      <c r="K87" s="62" t="e">
        <f t="shared" si="2"/>
        <v>#DIV/0!</v>
      </c>
      <c r="L87" s="62" t="e">
        <f t="shared" si="6"/>
        <v>#DIV/0!</v>
      </c>
    </row>
    <row r="88" spans="2:12" x14ac:dyDescent="0.25">
      <c r="B88" s="28"/>
      <c r="C88" s="28">
        <v>42</v>
      </c>
      <c r="D88" s="28"/>
      <c r="E88" s="74">
        <v>42</v>
      </c>
      <c r="F88" s="78" t="s">
        <v>216</v>
      </c>
      <c r="G88" s="76">
        <v>16075</v>
      </c>
      <c r="H88" s="81">
        <v>1327</v>
      </c>
      <c r="I88" s="81">
        <v>1327</v>
      </c>
      <c r="J88" s="76"/>
      <c r="K88" s="76">
        <f t="shared" si="2"/>
        <v>0</v>
      </c>
      <c r="L88" s="76">
        <f t="shared" si="6"/>
        <v>0</v>
      </c>
    </row>
    <row r="89" spans="2:12" x14ac:dyDescent="0.25">
      <c r="B89" s="28"/>
      <c r="C89" s="28"/>
      <c r="D89" s="28">
        <v>422</v>
      </c>
      <c r="E89" s="74">
        <v>422</v>
      </c>
      <c r="F89" s="75" t="s">
        <v>196</v>
      </c>
      <c r="G89" s="62">
        <v>16075</v>
      </c>
      <c r="H89" s="83">
        <v>1327</v>
      </c>
      <c r="I89" s="83">
        <v>1327</v>
      </c>
      <c r="J89" s="62"/>
      <c r="K89" s="62">
        <f t="shared" si="2"/>
        <v>0</v>
      </c>
      <c r="L89" s="62">
        <f t="shared" si="6"/>
        <v>0</v>
      </c>
    </row>
    <row r="90" spans="2:12" x14ac:dyDescent="0.25">
      <c r="B90" s="28"/>
      <c r="C90" s="28"/>
      <c r="D90" s="28"/>
      <c r="E90" s="74">
        <v>4221</v>
      </c>
      <c r="F90" s="75" t="s">
        <v>197</v>
      </c>
      <c r="G90" s="62"/>
      <c r="H90" s="61">
        <v>1327</v>
      </c>
      <c r="I90" s="61">
        <v>1327</v>
      </c>
      <c r="J90" s="62"/>
      <c r="K90" s="62" t="e">
        <f t="shared" si="2"/>
        <v>#DIV/0!</v>
      </c>
      <c r="L90" s="62">
        <f t="shared" si="6"/>
        <v>0</v>
      </c>
    </row>
    <row r="91" spans="2:12" x14ac:dyDescent="0.25">
      <c r="B91" s="28"/>
      <c r="C91" s="28"/>
      <c r="D91" s="28"/>
      <c r="E91" s="74">
        <v>4223</v>
      </c>
      <c r="F91" s="75" t="s">
        <v>198</v>
      </c>
      <c r="G91" s="62"/>
      <c r="H91" s="61"/>
      <c r="I91" s="61"/>
      <c r="J91" s="62"/>
      <c r="K91" s="62" t="e">
        <f t="shared" si="2"/>
        <v>#DIV/0!</v>
      </c>
      <c r="L91" s="62" t="e">
        <f t="shared" si="6"/>
        <v>#DIV/0!</v>
      </c>
    </row>
    <row r="92" spans="2:12" x14ac:dyDescent="0.25">
      <c r="B92" s="28"/>
      <c r="C92" s="28"/>
      <c r="D92" s="28"/>
      <c r="E92" s="74">
        <v>4224</v>
      </c>
      <c r="F92" s="75" t="s">
        <v>199</v>
      </c>
      <c r="G92" s="62"/>
      <c r="H92" s="61"/>
      <c r="I92" s="61"/>
      <c r="J92" s="62"/>
      <c r="K92" s="62" t="e">
        <f t="shared" si="2"/>
        <v>#DIV/0!</v>
      </c>
      <c r="L92" s="62" t="e">
        <f t="shared" si="6"/>
        <v>#DIV/0!</v>
      </c>
    </row>
    <row r="93" spans="2:12" x14ac:dyDescent="0.25">
      <c r="B93" s="28"/>
      <c r="C93" s="28"/>
      <c r="D93" s="28"/>
      <c r="E93" s="74">
        <v>4227</v>
      </c>
      <c r="F93" s="75" t="s">
        <v>200</v>
      </c>
      <c r="G93" s="62">
        <v>16075</v>
      </c>
      <c r="H93" s="61"/>
      <c r="I93" s="61"/>
      <c r="J93" s="62"/>
      <c r="K93" s="62">
        <f t="shared" si="2"/>
        <v>0</v>
      </c>
      <c r="L93" s="62" t="e">
        <f t="shared" si="6"/>
        <v>#DIV/0!</v>
      </c>
    </row>
    <row r="94" spans="2:12" x14ac:dyDescent="0.25">
      <c r="B94" s="28"/>
      <c r="C94" s="28"/>
      <c r="D94" s="28"/>
      <c r="E94" s="74">
        <v>45</v>
      </c>
      <c r="F94" s="77" t="s">
        <v>219</v>
      </c>
      <c r="G94" s="76"/>
      <c r="H94" s="81">
        <v>6636</v>
      </c>
      <c r="I94" s="81">
        <v>6636</v>
      </c>
      <c r="J94" s="76"/>
      <c r="K94" s="76" t="e">
        <f t="shared" si="2"/>
        <v>#DIV/0!</v>
      </c>
      <c r="L94" s="76">
        <f t="shared" si="6"/>
        <v>0</v>
      </c>
    </row>
    <row r="95" spans="2:12" x14ac:dyDescent="0.25">
      <c r="B95" s="28"/>
      <c r="C95" s="28"/>
      <c r="D95" s="28"/>
      <c r="E95" s="74">
        <v>451</v>
      </c>
      <c r="F95" s="28" t="s">
        <v>220</v>
      </c>
      <c r="G95" s="62"/>
      <c r="H95" s="61">
        <v>6636</v>
      </c>
      <c r="I95" s="61">
        <v>6636</v>
      </c>
      <c r="J95" s="62"/>
      <c r="K95" s="62" t="e">
        <f t="shared" si="2"/>
        <v>#DIV/0!</v>
      </c>
      <c r="L95" s="62">
        <f t="shared" si="6"/>
        <v>0</v>
      </c>
    </row>
    <row r="96" spans="2:12" x14ac:dyDescent="0.25">
      <c r="E96" s="84">
        <v>4511</v>
      </c>
      <c r="F96" s="85" t="s">
        <v>220</v>
      </c>
      <c r="G96" s="93"/>
      <c r="H96" s="82">
        <v>6636</v>
      </c>
      <c r="I96" s="82">
        <v>6636</v>
      </c>
      <c r="J96" s="93"/>
    </row>
  </sheetData>
  <mergeCells count="7">
    <mergeCell ref="B32:F32"/>
    <mergeCell ref="B1:L1"/>
    <mergeCell ref="B3:L3"/>
    <mergeCell ref="B5:L5"/>
    <mergeCell ref="B7:F7"/>
    <mergeCell ref="B8:F8"/>
    <mergeCell ref="B31:F31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46"/>
  <sheetViews>
    <sheetView topLeftCell="A14" zoomScaleNormal="100" workbookViewId="0">
      <selection activeCell="E38" sqref="E3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x14ac:dyDescent="0.25">
      <c r="B2" s="132" t="s">
        <v>40</v>
      </c>
      <c r="C2" s="132"/>
      <c r="D2" s="132"/>
      <c r="E2" s="132"/>
      <c r="F2" s="132"/>
      <c r="G2" s="132"/>
      <c r="H2" s="13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34" t="s">
        <v>7</v>
      </c>
      <c r="C4" s="34" t="s">
        <v>226</v>
      </c>
      <c r="D4" s="34" t="s">
        <v>229</v>
      </c>
      <c r="E4" s="34" t="s">
        <v>230</v>
      </c>
      <c r="F4" s="34" t="s">
        <v>234</v>
      </c>
      <c r="G4" s="34" t="s">
        <v>24</v>
      </c>
      <c r="H4" s="34" t="s">
        <v>50</v>
      </c>
    </row>
    <row r="5" spans="2:8" x14ac:dyDescent="0.25">
      <c r="B5" s="34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37</v>
      </c>
      <c r="H5" s="36" t="s">
        <v>38</v>
      </c>
    </row>
    <row r="6" spans="2:8" x14ac:dyDescent="0.25">
      <c r="B6" s="7" t="s">
        <v>47</v>
      </c>
      <c r="C6" s="66">
        <v>1027477.07</v>
      </c>
      <c r="D6" s="95">
        <v>2046751</v>
      </c>
      <c r="E6" s="95">
        <v>2046751</v>
      </c>
      <c r="F6" s="66">
        <v>1076747.8400000001</v>
      </c>
      <c r="G6" s="76">
        <f>(F6/C6)*100</f>
        <v>104.79531577283765</v>
      </c>
      <c r="H6" s="76">
        <f>(F6/E6)*100</f>
        <v>52.607661606126008</v>
      </c>
    </row>
    <row r="7" spans="2:8" x14ac:dyDescent="0.25">
      <c r="B7" s="7" t="s">
        <v>16</v>
      </c>
      <c r="C7" s="86">
        <v>927609.24</v>
      </c>
      <c r="D7" s="70">
        <v>1830074</v>
      </c>
      <c r="E7" s="70">
        <v>1830074</v>
      </c>
      <c r="F7" s="86">
        <v>993892.67</v>
      </c>
      <c r="G7" s="76">
        <f t="shared" ref="G7:G46" si="0">(F7/C7)*100</f>
        <v>107.14561985173843</v>
      </c>
      <c r="H7" s="76">
        <f t="shared" ref="H7:H46" si="1">(F7/E7)*100</f>
        <v>54.30887876665097</v>
      </c>
    </row>
    <row r="8" spans="2:8" x14ac:dyDescent="0.25">
      <c r="B8" s="20" t="s">
        <v>17</v>
      </c>
      <c r="C8" s="68">
        <v>927609.24</v>
      </c>
      <c r="D8" s="69">
        <v>1830074</v>
      </c>
      <c r="E8" s="69">
        <v>1830074</v>
      </c>
      <c r="F8" s="68">
        <v>993892.67</v>
      </c>
      <c r="G8" s="62">
        <f t="shared" si="0"/>
        <v>107.14561985173843</v>
      </c>
      <c r="H8" s="62">
        <f t="shared" si="1"/>
        <v>54.30887876665097</v>
      </c>
    </row>
    <row r="9" spans="2:8" x14ac:dyDescent="0.25">
      <c r="B9" s="21" t="s">
        <v>18</v>
      </c>
      <c r="C9" s="68" t="s">
        <v>214</v>
      </c>
      <c r="D9" s="69">
        <v>0</v>
      </c>
      <c r="E9" s="69">
        <v>0</v>
      </c>
      <c r="F9" s="68" t="s">
        <v>214</v>
      </c>
      <c r="G9" s="62" t="e">
        <f t="shared" si="0"/>
        <v>#VALUE!</v>
      </c>
      <c r="H9" s="62" t="e">
        <f t="shared" si="1"/>
        <v>#VALUE!</v>
      </c>
    </row>
    <row r="10" spans="2:8" x14ac:dyDescent="0.25">
      <c r="B10" s="21" t="s">
        <v>19</v>
      </c>
      <c r="C10" s="66"/>
      <c r="D10" s="69"/>
      <c r="E10" s="69"/>
      <c r="F10" s="66"/>
      <c r="G10" s="62" t="e">
        <f t="shared" si="0"/>
        <v>#DIV/0!</v>
      </c>
      <c r="H10" s="62" t="e">
        <f t="shared" si="1"/>
        <v>#DIV/0!</v>
      </c>
    </row>
    <row r="11" spans="2:8" x14ac:dyDescent="0.25">
      <c r="B11" s="7" t="s">
        <v>20</v>
      </c>
      <c r="C11" s="66"/>
      <c r="D11" s="69"/>
      <c r="E11" s="69"/>
      <c r="F11" s="66"/>
      <c r="G11" s="62" t="e">
        <f t="shared" si="0"/>
        <v>#DIV/0!</v>
      </c>
      <c r="H11" s="62" t="e">
        <f t="shared" si="1"/>
        <v>#DIV/0!</v>
      </c>
    </row>
    <row r="12" spans="2:8" x14ac:dyDescent="0.25">
      <c r="B12" s="22" t="s">
        <v>21</v>
      </c>
      <c r="C12" s="66"/>
      <c r="D12" s="69"/>
      <c r="E12" s="69"/>
      <c r="F12" s="66"/>
      <c r="G12" s="62" t="e">
        <f t="shared" si="0"/>
        <v>#DIV/0!</v>
      </c>
      <c r="H12" s="62" t="e">
        <f t="shared" si="1"/>
        <v>#DIV/0!</v>
      </c>
    </row>
    <row r="13" spans="2:8" x14ac:dyDescent="0.25">
      <c r="B13" s="7" t="s">
        <v>22</v>
      </c>
      <c r="C13" s="66"/>
      <c r="D13" s="69"/>
      <c r="E13" s="69"/>
      <c r="F13" s="66"/>
      <c r="G13" s="62" t="e">
        <f t="shared" si="0"/>
        <v>#DIV/0!</v>
      </c>
      <c r="H13" s="62" t="e">
        <f t="shared" si="1"/>
        <v>#DIV/0!</v>
      </c>
    </row>
    <row r="14" spans="2:8" x14ac:dyDescent="0.25">
      <c r="B14" s="22" t="s">
        <v>23</v>
      </c>
      <c r="C14" s="66"/>
      <c r="D14" s="69"/>
      <c r="E14" s="69"/>
      <c r="F14" s="66"/>
      <c r="G14" s="62" t="e">
        <f t="shared" si="0"/>
        <v>#DIV/0!</v>
      </c>
      <c r="H14" s="62" t="e">
        <f t="shared" si="1"/>
        <v>#DIV/0!</v>
      </c>
    </row>
    <row r="15" spans="2:8" x14ac:dyDescent="0.25">
      <c r="B15" s="11" t="s">
        <v>14</v>
      </c>
      <c r="C15" s="66"/>
      <c r="D15" s="69"/>
      <c r="E15" s="69"/>
      <c r="F15" s="66"/>
      <c r="G15" s="62" t="e">
        <f t="shared" si="0"/>
        <v>#DIV/0!</v>
      </c>
      <c r="H15" s="62" t="e">
        <f t="shared" si="1"/>
        <v>#DIV/0!</v>
      </c>
    </row>
    <row r="16" spans="2:8" x14ac:dyDescent="0.25">
      <c r="B16" s="7" t="s">
        <v>170</v>
      </c>
      <c r="C16" s="86">
        <v>99867.83</v>
      </c>
      <c r="D16" s="70">
        <v>207387</v>
      </c>
      <c r="E16" s="70">
        <v>207387</v>
      </c>
      <c r="F16" s="86">
        <v>82855.17</v>
      </c>
      <c r="G16" s="76">
        <f t="shared" si="0"/>
        <v>82.964824608685291</v>
      </c>
      <c r="H16" s="76">
        <f t="shared" si="1"/>
        <v>39.951959380289026</v>
      </c>
    </row>
    <row r="17" spans="2:8" x14ac:dyDescent="0.25">
      <c r="B17" s="11" t="s">
        <v>202</v>
      </c>
      <c r="C17" s="68">
        <v>99867.83</v>
      </c>
      <c r="D17" s="69">
        <v>207387</v>
      </c>
      <c r="E17" s="69">
        <v>207387</v>
      </c>
      <c r="F17" s="68">
        <v>82855.17</v>
      </c>
      <c r="G17" s="62">
        <f t="shared" si="0"/>
        <v>82.964824608685291</v>
      </c>
      <c r="H17" s="62">
        <f t="shared" si="1"/>
        <v>39.951959380289026</v>
      </c>
    </row>
    <row r="18" spans="2:8" x14ac:dyDescent="0.25">
      <c r="B18" s="11" t="s">
        <v>203</v>
      </c>
      <c r="C18" s="66"/>
      <c r="D18" s="69"/>
      <c r="E18" s="69"/>
      <c r="F18" s="66"/>
      <c r="G18" s="62" t="e">
        <f t="shared" si="0"/>
        <v>#DIV/0!</v>
      </c>
      <c r="H18" s="62" t="e">
        <f t="shared" si="1"/>
        <v>#DIV/0!</v>
      </c>
    </row>
    <row r="19" spans="2:8" x14ac:dyDescent="0.25">
      <c r="B19" s="7" t="s">
        <v>171</v>
      </c>
      <c r="C19" s="86">
        <v>0</v>
      </c>
      <c r="D19" s="70">
        <v>1327</v>
      </c>
      <c r="E19" s="70">
        <v>1327</v>
      </c>
      <c r="F19" s="86">
        <v>0</v>
      </c>
      <c r="G19" s="76" t="e">
        <f t="shared" si="0"/>
        <v>#DIV/0!</v>
      </c>
      <c r="H19" s="76">
        <f t="shared" si="1"/>
        <v>0</v>
      </c>
    </row>
    <row r="20" spans="2:8" x14ac:dyDescent="0.25">
      <c r="B20" s="11" t="s">
        <v>204</v>
      </c>
      <c r="C20" s="68">
        <v>0</v>
      </c>
      <c r="D20" s="69">
        <v>1327</v>
      </c>
      <c r="E20" s="69">
        <v>1327</v>
      </c>
      <c r="F20" s="68">
        <v>0</v>
      </c>
      <c r="G20" s="62" t="e">
        <f t="shared" si="0"/>
        <v>#DIV/0!</v>
      </c>
      <c r="H20" s="62">
        <f t="shared" si="1"/>
        <v>0</v>
      </c>
    </row>
    <row r="21" spans="2:8" x14ac:dyDescent="0.25">
      <c r="B21" s="11" t="s">
        <v>205</v>
      </c>
      <c r="C21" s="68" t="s">
        <v>214</v>
      </c>
      <c r="D21" s="69" t="s">
        <v>214</v>
      </c>
      <c r="E21" s="69" t="s">
        <v>214</v>
      </c>
      <c r="F21" s="68" t="s">
        <v>214</v>
      </c>
      <c r="G21" s="62" t="e">
        <f t="shared" si="0"/>
        <v>#VALUE!</v>
      </c>
      <c r="H21" s="62" t="e">
        <f t="shared" si="1"/>
        <v>#VALUE!</v>
      </c>
    </row>
    <row r="22" spans="2:8" x14ac:dyDescent="0.25">
      <c r="B22" s="11" t="s">
        <v>203</v>
      </c>
      <c r="C22" s="66"/>
      <c r="D22" s="69"/>
      <c r="E22" s="69"/>
      <c r="F22" s="66"/>
      <c r="G22" s="62" t="e">
        <f t="shared" si="0"/>
        <v>#DIV/0!</v>
      </c>
      <c r="H22" s="62" t="e">
        <f t="shared" si="1"/>
        <v>#DIV/0!</v>
      </c>
    </row>
    <row r="23" spans="2:8" x14ac:dyDescent="0.25">
      <c r="B23" s="7" t="s">
        <v>172</v>
      </c>
      <c r="C23" s="87"/>
      <c r="D23" s="70">
        <v>7963</v>
      </c>
      <c r="E23" s="70">
        <v>7963</v>
      </c>
      <c r="F23" s="87"/>
      <c r="G23" s="62" t="e">
        <f t="shared" si="0"/>
        <v>#DIV/0!</v>
      </c>
      <c r="H23" s="62">
        <f t="shared" si="1"/>
        <v>0</v>
      </c>
    </row>
    <row r="24" spans="2:8" x14ac:dyDescent="0.25">
      <c r="B24" s="11" t="s">
        <v>206</v>
      </c>
      <c r="C24" s="66"/>
      <c r="D24" s="69">
        <v>7963</v>
      </c>
      <c r="E24" s="69">
        <v>7963</v>
      </c>
      <c r="F24" s="66"/>
      <c r="G24" s="62" t="e">
        <f t="shared" si="0"/>
        <v>#DIV/0!</v>
      </c>
      <c r="H24" s="62">
        <f t="shared" si="1"/>
        <v>0</v>
      </c>
    </row>
    <row r="25" spans="2:8" x14ac:dyDescent="0.25">
      <c r="B25" s="22"/>
      <c r="C25" s="66"/>
      <c r="D25" s="69"/>
      <c r="E25" s="69"/>
      <c r="F25" s="66"/>
      <c r="G25" s="62" t="e">
        <f t="shared" si="0"/>
        <v>#DIV/0!</v>
      </c>
      <c r="H25" s="62" t="e">
        <f t="shared" si="1"/>
        <v>#DIV/0!</v>
      </c>
    </row>
    <row r="26" spans="2:8" x14ac:dyDescent="0.25">
      <c r="B26" s="7" t="s">
        <v>48</v>
      </c>
      <c r="C26" s="86">
        <v>1042226</v>
      </c>
      <c r="D26" s="70">
        <v>2046751</v>
      </c>
      <c r="E26" s="70">
        <v>2046751</v>
      </c>
      <c r="F26" s="86">
        <v>1051860.57</v>
      </c>
      <c r="G26" s="76">
        <f t="shared" si="0"/>
        <v>100.92442234217916</v>
      </c>
      <c r="H26" s="76">
        <f t="shared" si="1"/>
        <v>51.391721318323533</v>
      </c>
    </row>
    <row r="27" spans="2:8" x14ac:dyDescent="0.25">
      <c r="B27" s="7" t="s">
        <v>16</v>
      </c>
      <c r="C27" s="86">
        <v>942548.38</v>
      </c>
      <c r="D27" s="70">
        <v>1830074</v>
      </c>
      <c r="E27" s="70">
        <v>1830074</v>
      </c>
      <c r="F27" s="86">
        <v>978714.62</v>
      </c>
      <c r="G27" s="76">
        <f t="shared" si="0"/>
        <v>103.83706988069939</v>
      </c>
      <c r="H27" s="76">
        <f t="shared" si="1"/>
        <v>53.479510664596077</v>
      </c>
    </row>
    <row r="28" spans="2:8" x14ac:dyDescent="0.25">
      <c r="B28" s="20" t="s">
        <v>17</v>
      </c>
      <c r="C28" s="68">
        <v>942548.38</v>
      </c>
      <c r="D28" s="69">
        <v>1830074</v>
      </c>
      <c r="E28" s="69">
        <v>1830074</v>
      </c>
      <c r="F28" s="68">
        <v>978714.62</v>
      </c>
      <c r="G28" s="62">
        <f t="shared" si="0"/>
        <v>103.83706988069939</v>
      </c>
      <c r="H28" s="62">
        <f t="shared" si="1"/>
        <v>53.479510664596077</v>
      </c>
    </row>
    <row r="29" spans="2:8" x14ac:dyDescent="0.25">
      <c r="B29" s="21" t="s">
        <v>18</v>
      </c>
      <c r="C29" s="68">
        <v>0</v>
      </c>
      <c r="D29" s="69" t="s">
        <v>214</v>
      </c>
      <c r="E29" s="69" t="s">
        <v>214</v>
      </c>
      <c r="F29" s="68">
        <v>0</v>
      </c>
      <c r="G29" s="62" t="e">
        <f t="shared" si="0"/>
        <v>#DIV/0!</v>
      </c>
      <c r="H29" s="62" t="e">
        <f t="shared" si="1"/>
        <v>#VALUE!</v>
      </c>
    </row>
    <row r="30" spans="2:8" x14ac:dyDescent="0.25">
      <c r="B30" s="21" t="s">
        <v>19</v>
      </c>
      <c r="C30" s="66"/>
      <c r="D30" s="69"/>
      <c r="E30" s="69"/>
      <c r="F30" s="66"/>
      <c r="G30" s="62" t="e">
        <f t="shared" si="0"/>
        <v>#DIV/0!</v>
      </c>
      <c r="H30" s="62" t="e">
        <f t="shared" si="1"/>
        <v>#DIV/0!</v>
      </c>
    </row>
    <row r="31" spans="2:8" x14ac:dyDescent="0.25">
      <c r="B31" s="7" t="s">
        <v>20</v>
      </c>
      <c r="C31" s="66"/>
      <c r="D31" s="69"/>
      <c r="E31" s="69"/>
      <c r="F31" s="66"/>
      <c r="G31" s="62" t="e">
        <f t="shared" si="0"/>
        <v>#DIV/0!</v>
      </c>
      <c r="H31" s="62" t="e">
        <f t="shared" si="1"/>
        <v>#DIV/0!</v>
      </c>
    </row>
    <row r="32" spans="2:8" x14ac:dyDescent="0.25">
      <c r="B32" s="22" t="s">
        <v>21</v>
      </c>
      <c r="C32" s="66"/>
      <c r="D32" s="69"/>
      <c r="E32" s="69"/>
      <c r="F32" s="66"/>
      <c r="G32" s="62" t="e">
        <f t="shared" si="0"/>
        <v>#DIV/0!</v>
      </c>
      <c r="H32" s="62" t="e">
        <f t="shared" si="1"/>
        <v>#DIV/0!</v>
      </c>
    </row>
    <row r="33" spans="2:8" x14ac:dyDescent="0.25">
      <c r="B33" s="7" t="s">
        <v>22</v>
      </c>
      <c r="C33" s="66"/>
      <c r="D33" s="69"/>
      <c r="E33" s="69"/>
      <c r="F33" s="66"/>
      <c r="G33" s="62" t="e">
        <f t="shared" si="0"/>
        <v>#DIV/0!</v>
      </c>
      <c r="H33" s="62" t="e">
        <f t="shared" si="1"/>
        <v>#DIV/0!</v>
      </c>
    </row>
    <row r="34" spans="2:8" x14ac:dyDescent="0.25">
      <c r="B34" s="22" t="s">
        <v>23</v>
      </c>
      <c r="C34" s="66"/>
      <c r="D34" s="69"/>
      <c r="E34" s="69"/>
      <c r="F34" s="66"/>
      <c r="G34" s="62" t="e">
        <f t="shared" si="0"/>
        <v>#DIV/0!</v>
      </c>
      <c r="H34" s="62" t="e">
        <f t="shared" si="1"/>
        <v>#DIV/0!</v>
      </c>
    </row>
    <row r="35" spans="2:8" x14ac:dyDescent="0.25">
      <c r="B35" s="22" t="s">
        <v>203</v>
      </c>
      <c r="C35" s="66"/>
      <c r="D35" s="69"/>
      <c r="E35" s="69"/>
      <c r="F35" s="66"/>
      <c r="G35" s="62" t="e">
        <f t="shared" si="0"/>
        <v>#DIV/0!</v>
      </c>
      <c r="H35" s="62" t="e">
        <f t="shared" si="1"/>
        <v>#DIV/0!</v>
      </c>
    </row>
    <row r="36" spans="2:8" x14ac:dyDescent="0.25">
      <c r="B36" s="67" t="s">
        <v>170</v>
      </c>
      <c r="C36" s="86">
        <v>97885.95</v>
      </c>
      <c r="D36" s="70">
        <v>207387</v>
      </c>
      <c r="E36" s="70">
        <v>207387</v>
      </c>
      <c r="F36" s="86">
        <v>72548.72</v>
      </c>
      <c r="G36" s="76">
        <f t="shared" si="0"/>
        <v>74.115559996097502</v>
      </c>
      <c r="H36" s="76">
        <f t="shared" si="1"/>
        <v>34.982289150236035</v>
      </c>
    </row>
    <row r="37" spans="2:8" x14ac:dyDescent="0.25">
      <c r="B37" s="22" t="s">
        <v>202</v>
      </c>
      <c r="C37" s="68">
        <v>97885.95</v>
      </c>
      <c r="D37" s="69">
        <v>207387</v>
      </c>
      <c r="E37" s="69">
        <v>207387</v>
      </c>
      <c r="F37" s="82">
        <v>72548.72</v>
      </c>
      <c r="G37" s="62">
        <f>(F38/C37)*100</f>
        <v>0</v>
      </c>
      <c r="H37" s="62">
        <f>(F38/E37)*100</f>
        <v>0</v>
      </c>
    </row>
    <row r="38" spans="2:8" x14ac:dyDescent="0.25">
      <c r="B38" s="22" t="s">
        <v>203</v>
      </c>
      <c r="C38" s="66"/>
      <c r="D38" s="69"/>
      <c r="E38" s="69"/>
      <c r="F38" s="68"/>
      <c r="G38" s="62" t="e">
        <f>(#REF!/C38)*100</f>
        <v>#REF!</v>
      </c>
      <c r="H38" s="62" t="e">
        <f>(#REF!/E38)*100</f>
        <v>#REF!</v>
      </c>
    </row>
    <row r="39" spans="2:8" x14ac:dyDescent="0.25">
      <c r="B39" s="67" t="s">
        <v>171</v>
      </c>
      <c r="C39" s="86">
        <v>1791.67</v>
      </c>
      <c r="D39" s="70">
        <v>1327</v>
      </c>
      <c r="E39" s="70">
        <v>1327</v>
      </c>
      <c r="F39" s="86">
        <v>597.23</v>
      </c>
      <c r="G39" s="76">
        <f t="shared" si="0"/>
        <v>33.33370542566432</v>
      </c>
      <c r="H39" s="76">
        <f t="shared" si="1"/>
        <v>45.006028636021099</v>
      </c>
    </row>
    <row r="40" spans="2:8" x14ac:dyDescent="0.25">
      <c r="B40" s="22" t="s">
        <v>204</v>
      </c>
      <c r="C40" s="68">
        <v>1791.67</v>
      </c>
      <c r="D40" s="69">
        <v>1327</v>
      </c>
      <c r="E40" s="69">
        <v>1327</v>
      </c>
      <c r="F40" s="68">
        <v>597.23</v>
      </c>
      <c r="G40" s="62">
        <f t="shared" si="0"/>
        <v>33.33370542566432</v>
      </c>
      <c r="H40" s="62">
        <f t="shared" si="1"/>
        <v>45.006028636021099</v>
      </c>
    </row>
    <row r="41" spans="2:8" x14ac:dyDescent="0.25">
      <c r="B41" s="22" t="s">
        <v>205</v>
      </c>
      <c r="C41" s="68" t="s">
        <v>214</v>
      </c>
      <c r="D41" s="69" t="s">
        <v>214</v>
      </c>
      <c r="E41" s="69" t="s">
        <v>214</v>
      </c>
      <c r="F41" s="68" t="s">
        <v>214</v>
      </c>
      <c r="G41" s="62" t="e">
        <f t="shared" si="0"/>
        <v>#VALUE!</v>
      </c>
      <c r="H41" s="62" t="e">
        <f t="shared" si="1"/>
        <v>#VALUE!</v>
      </c>
    </row>
    <row r="42" spans="2:8" x14ac:dyDescent="0.25">
      <c r="B42" s="22" t="s">
        <v>203</v>
      </c>
      <c r="C42" s="66"/>
      <c r="D42" s="69"/>
      <c r="E42" s="69"/>
      <c r="F42" s="66"/>
      <c r="G42" s="62" t="e">
        <f t="shared" si="0"/>
        <v>#DIV/0!</v>
      </c>
      <c r="H42" s="62" t="e">
        <f t="shared" si="1"/>
        <v>#DIV/0!</v>
      </c>
    </row>
    <row r="43" spans="2:8" x14ac:dyDescent="0.25">
      <c r="B43" s="67" t="s">
        <v>172</v>
      </c>
      <c r="C43" s="86">
        <v>0</v>
      </c>
      <c r="D43" s="70">
        <v>7963</v>
      </c>
      <c r="E43" s="70">
        <v>7963</v>
      </c>
      <c r="F43" s="86">
        <v>0</v>
      </c>
      <c r="G43" s="76" t="e">
        <f t="shared" si="0"/>
        <v>#DIV/0!</v>
      </c>
      <c r="H43" s="76">
        <f t="shared" si="1"/>
        <v>0</v>
      </c>
    </row>
    <row r="44" spans="2:8" x14ac:dyDescent="0.25">
      <c r="B44" s="22" t="s">
        <v>206</v>
      </c>
      <c r="C44" s="68">
        <v>0</v>
      </c>
      <c r="D44" s="69">
        <v>7963</v>
      </c>
      <c r="E44" s="69">
        <v>7963</v>
      </c>
      <c r="F44" s="68">
        <v>0</v>
      </c>
      <c r="G44" s="62" t="e">
        <f t="shared" si="0"/>
        <v>#DIV/0!</v>
      </c>
      <c r="H44" s="62">
        <f t="shared" si="1"/>
        <v>0</v>
      </c>
    </row>
    <row r="45" spans="2:8" x14ac:dyDescent="0.25">
      <c r="B45" s="22"/>
      <c r="C45" s="66"/>
      <c r="D45" s="69"/>
      <c r="E45" s="69"/>
      <c r="F45" s="66"/>
      <c r="G45" s="62" t="e">
        <f t="shared" si="0"/>
        <v>#DIV/0!</v>
      </c>
      <c r="H45" s="62" t="e">
        <f t="shared" si="1"/>
        <v>#DIV/0!</v>
      </c>
    </row>
    <row r="46" spans="2:8" x14ac:dyDescent="0.25">
      <c r="B46" s="11"/>
      <c r="C46" s="66"/>
      <c r="D46" s="69"/>
      <c r="E46" s="69"/>
      <c r="F46" s="66"/>
      <c r="G46" s="62" t="e">
        <f t="shared" si="0"/>
        <v>#DIV/0!</v>
      </c>
      <c r="H46" s="62" t="e">
        <f t="shared" si="1"/>
        <v>#DIV/0!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6"/>
  <sheetViews>
    <sheetView topLeftCell="B1" zoomScaleNormal="100" workbookViewId="0">
      <selection activeCell="F5" sqref="F5"/>
    </sheetView>
  </sheetViews>
  <sheetFormatPr defaultRowHeight="15" x14ac:dyDescent="0.25"/>
  <cols>
    <col min="2" max="2" width="50.7109375" customWidth="1"/>
    <col min="3" max="6" width="25.7109375" customWidth="1"/>
    <col min="7" max="8" width="15.7109375" customWidth="1"/>
  </cols>
  <sheetData>
    <row r="1" spans="2:8" ht="15.75" x14ac:dyDescent="0.25">
      <c r="B1" s="125" t="s">
        <v>41</v>
      </c>
      <c r="C1" s="126"/>
      <c r="D1" s="126"/>
      <c r="E1" s="126"/>
      <c r="F1" s="126"/>
      <c r="G1" s="126"/>
      <c r="H1" s="126"/>
    </row>
    <row r="2" spans="2:8" x14ac:dyDescent="0.25">
      <c r="B2" s="51"/>
      <c r="C2" s="51"/>
      <c r="D2" s="51"/>
      <c r="E2" s="51"/>
      <c r="F2" s="51"/>
      <c r="G2" s="51"/>
      <c r="H2" s="51"/>
    </row>
    <row r="3" spans="2:8" ht="38.25" x14ac:dyDescent="0.25">
      <c r="B3" s="52" t="s">
        <v>7</v>
      </c>
      <c r="C3" s="27" t="s">
        <v>228</v>
      </c>
      <c r="D3" s="27" t="s">
        <v>231</v>
      </c>
      <c r="E3" s="52" t="s">
        <v>232</v>
      </c>
      <c r="F3" s="27" t="s">
        <v>225</v>
      </c>
      <c r="G3" s="52" t="s">
        <v>24</v>
      </c>
      <c r="H3" s="52" t="s">
        <v>50</v>
      </c>
    </row>
    <row r="4" spans="2:8" x14ac:dyDescent="0.25">
      <c r="B4" s="52" t="s">
        <v>70</v>
      </c>
      <c r="C4" s="52" t="s">
        <v>71</v>
      </c>
      <c r="D4" s="52" t="s">
        <v>72</v>
      </c>
      <c r="E4" s="52" t="s">
        <v>73</v>
      </c>
      <c r="F4" s="52" t="s">
        <v>74</v>
      </c>
      <c r="G4" s="52" t="s">
        <v>37</v>
      </c>
      <c r="H4" s="52" t="s">
        <v>38</v>
      </c>
    </row>
    <row r="5" spans="2:8" x14ac:dyDescent="0.25">
      <c r="B5" s="54" t="s">
        <v>48</v>
      </c>
      <c r="C5" s="55">
        <v>1042226</v>
      </c>
      <c r="D5" s="55">
        <v>2046751</v>
      </c>
      <c r="E5" s="55">
        <v>2046751</v>
      </c>
      <c r="F5" s="55">
        <v>1051860.57</v>
      </c>
      <c r="G5" s="55">
        <f>(F5/C5)*100</f>
        <v>100.92442234217916</v>
      </c>
      <c r="H5" s="55">
        <f>(F5/E5)*100</f>
        <v>51.391721318323533</v>
      </c>
    </row>
    <row r="6" spans="2:8" x14ac:dyDescent="0.25">
      <c r="B6" s="57" t="s">
        <v>217</v>
      </c>
      <c r="C6" s="58">
        <v>1042226</v>
      </c>
      <c r="D6" s="58">
        <v>2046751</v>
      </c>
      <c r="E6" s="58">
        <v>2046751</v>
      </c>
      <c r="F6" s="58">
        <v>1051860.57</v>
      </c>
      <c r="G6" s="55">
        <f>(F6/C6)*100</f>
        <v>100.92442234217916</v>
      </c>
      <c r="H6" s="55">
        <f>(F6/E6)*100</f>
        <v>51.391721318323533</v>
      </c>
    </row>
  </sheetData>
  <mergeCells count="1">
    <mergeCell ref="B1:H1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zoomScaleNormal="100"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45"/>
      <c r="C3" s="45"/>
      <c r="D3" s="45"/>
      <c r="E3" s="45"/>
      <c r="F3" s="45"/>
      <c r="G3" s="45"/>
      <c r="H3" s="45"/>
      <c r="I3" s="45"/>
      <c r="J3" s="46"/>
      <c r="K3" s="46"/>
      <c r="L3" s="46"/>
    </row>
    <row r="4" spans="2:12" ht="18" customHeight="1" x14ac:dyDescent="0.25">
      <c r="B4" s="98" t="s">
        <v>53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5.75" customHeight="1" x14ac:dyDescent="0.25">
      <c r="B5" s="98" t="s">
        <v>42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2:12" ht="18" x14ac:dyDescent="0.25"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</row>
    <row r="7" spans="2:12" ht="25.5" customHeight="1" x14ac:dyDescent="0.25">
      <c r="B7" s="133" t="s">
        <v>7</v>
      </c>
      <c r="C7" s="134"/>
      <c r="D7" s="134"/>
      <c r="E7" s="134"/>
      <c r="F7" s="135"/>
      <c r="G7" s="37" t="s">
        <v>66</v>
      </c>
      <c r="H7" s="37" t="s">
        <v>61</v>
      </c>
      <c r="I7" s="37" t="s">
        <v>62</v>
      </c>
      <c r="J7" s="37" t="s">
        <v>63</v>
      </c>
      <c r="K7" s="37" t="s">
        <v>24</v>
      </c>
      <c r="L7" s="37" t="s">
        <v>50</v>
      </c>
    </row>
    <row r="8" spans="2:12" x14ac:dyDescent="0.25">
      <c r="B8" s="133">
        <v>1</v>
      </c>
      <c r="C8" s="134"/>
      <c r="D8" s="134"/>
      <c r="E8" s="134"/>
      <c r="F8" s="135"/>
      <c r="G8" s="38">
        <v>2</v>
      </c>
      <c r="H8" s="38">
        <v>3</v>
      </c>
      <c r="I8" s="38">
        <v>4</v>
      </c>
      <c r="J8" s="38">
        <v>5</v>
      </c>
      <c r="K8" s="38" t="s">
        <v>37</v>
      </c>
      <c r="L8" s="38" t="s">
        <v>38</v>
      </c>
    </row>
    <row r="9" spans="2:12" ht="25.5" x14ac:dyDescent="0.25">
      <c r="B9" s="7">
        <v>8</v>
      </c>
      <c r="C9" s="7"/>
      <c r="D9" s="7"/>
      <c r="E9" s="7"/>
      <c r="F9" s="7" t="s">
        <v>8</v>
      </c>
      <c r="G9" s="5"/>
      <c r="H9" s="5"/>
      <c r="I9" s="5"/>
      <c r="J9" s="28"/>
      <c r="K9" s="28"/>
      <c r="L9" s="28"/>
    </row>
    <row r="10" spans="2:12" x14ac:dyDescent="0.25">
      <c r="B10" s="7"/>
      <c r="C10" s="11">
        <v>84</v>
      </c>
      <c r="D10" s="11"/>
      <c r="E10" s="11"/>
      <c r="F10" s="11" t="s">
        <v>12</v>
      </c>
      <c r="G10" s="5"/>
      <c r="H10" s="5"/>
      <c r="I10" s="5"/>
      <c r="J10" s="28"/>
      <c r="K10" s="28"/>
      <c r="L10" s="28"/>
    </row>
    <row r="11" spans="2:12" ht="51" x14ac:dyDescent="0.25">
      <c r="B11" s="8"/>
      <c r="C11" s="8"/>
      <c r="D11" s="8">
        <v>841</v>
      </c>
      <c r="E11" s="8"/>
      <c r="F11" s="23" t="s">
        <v>43</v>
      </c>
      <c r="G11" s="5"/>
      <c r="H11" s="5"/>
      <c r="I11" s="5"/>
      <c r="J11" s="28"/>
      <c r="K11" s="28"/>
      <c r="L11" s="28"/>
    </row>
    <row r="12" spans="2:12" ht="25.5" x14ac:dyDescent="0.25">
      <c r="B12" s="8"/>
      <c r="C12" s="8"/>
      <c r="D12" s="8"/>
      <c r="E12" s="8">
        <v>8413</v>
      </c>
      <c r="F12" s="23" t="s">
        <v>44</v>
      </c>
      <c r="G12" s="5"/>
      <c r="H12" s="5"/>
      <c r="I12" s="5"/>
      <c r="J12" s="28"/>
      <c r="K12" s="28"/>
      <c r="L12" s="28"/>
    </row>
    <row r="13" spans="2:12" x14ac:dyDescent="0.25">
      <c r="B13" s="8"/>
      <c r="C13" s="8"/>
      <c r="D13" s="8"/>
      <c r="E13" s="9" t="s">
        <v>19</v>
      </c>
      <c r="F13" s="13"/>
      <c r="G13" s="5"/>
      <c r="H13" s="5"/>
      <c r="I13" s="5"/>
      <c r="J13" s="28"/>
      <c r="K13" s="28"/>
      <c r="L13" s="28"/>
    </row>
    <row r="14" spans="2:12" ht="25.5" x14ac:dyDescent="0.25">
      <c r="B14" s="10">
        <v>5</v>
      </c>
      <c r="C14" s="10"/>
      <c r="D14" s="10"/>
      <c r="E14" s="10"/>
      <c r="F14" s="14" t="s">
        <v>9</v>
      </c>
      <c r="G14" s="5"/>
      <c r="H14" s="5"/>
      <c r="I14" s="5"/>
      <c r="J14" s="28"/>
      <c r="K14" s="28"/>
      <c r="L14" s="28"/>
    </row>
    <row r="15" spans="2:12" ht="25.5" x14ac:dyDescent="0.25">
      <c r="B15" s="11"/>
      <c r="C15" s="11">
        <v>54</v>
      </c>
      <c r="D15" s="11"/>
      <c r="E15" s="11"/>
      <c r="F15" s="15" t="s">
        <v>13</v>
      </c>
      <c r="G15" s="5"/>
      <c r="H15" s="5"/>
      <c r="I15" s="6"/>
      <c r="J15" s="28"/>
      <c r="K15" s="28"/>
      <c r="L15" s="28"/>
    </row>
    <row r="16" spans="2:12" ht="63.75" x14ac:dyDescent="0.25">
      <c r="B16" s="11"/>
      <c r="C16" s="11"/>
      <c r="D16" s="11">
        <v>541</v>
      </c>
      <c r="E16" s="23"/>
      <c r="F16" s="23" t="s">
        <v>45</v>
      </c>
      <c r="G16" s="5"/>
      <c r="H16" s="5"/>
      <c r="I16" s="6"/>
      <c r="J16" s="28"/>
      <c r="K16" s="28"/>
      <c r="L16" s="28"/>
    </row>
    <row r="17" spans="2:12" ht="38.25" x14ac:dyDescent="0.25">
      <c r="B17" s="11"/>
      <c r="C17" s="11"/>
      <c r="D17" s="11"/>
      <c r="E17" s="23">
        <v>5413</v>
      </c>
      <c r="F17" s="23" t="s">
        <v>46</v>
      </c>
      <c r="G17" s="5"/>
      <c r="H17" s="5"/>
      <c r="I17" s="6"/>
      <c r="J17" s="28"/>
      <c r="K17" s="28"/>
      <c r="L17" s="28"/>
    </row>
    <row r="18" spans="2:12" x14ac:dyDescent="0.25">
      <c r="B18" s="12"/>
      <c r="C18" s="10"/>
      <c r="D18" s="10"/>
      <c r="E18" s="10"/>
      <c r="F18" s="14" t="s">
        <v>19</v>
      </c>
      <c r="G18" s="5"/>
      <c r="H18" s="5"/>
      <c r="I18" s="5"/>
      <c r="J18" s="28"/>
      <c r="K18" s="28"/>
      <c r="L18" s="28"/>
    </row>
    <row r="20" spans="2:12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2:12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M12"/>
  <sheetViews>
    <sheetView workbookViewId="0">
      <selection activeCell="P6" sqref="P6:Q6"/>
    </sheetView>
  </sheetViews>
  <sheetFormatPr defaultRowHeight="15" x14ac:dyDescent="0.25"/>
  <sheetData>
    <row r="2" spans="2:13" x14ac:dyDescent="0.25">
      <c r="B2" s="133" t="s">
        <v>7</v>
      </c>
      <c r="C2" s="133">
        <v>1</v>
      </c>
      <c r="D2" s="7">
        <v>8</v>
      </c>
      <c r="E2" s="7"/>
      <c r="F2" s="8"/>
      <c r="G2" s="8"/>
      <c r="H2" s="8"/>
      <c r="I2" s="10">
        <v>5</v>
      </c>
      <c r="J2" s="11"/>
      <c r="K2" s="11"/>
      <c r="L2" s="11"/>
      <c r="M2" s="12"/>
    </row>
    <row r="3" spans="2:13" x14ac:dyDescent="0.25">
      <c r="B3" s="134"/>
      <c r="C3" s="134"/>
      <c r="D3" s="7"/>
      <c r="E3" s="11">
        <v>84</v>
      </c>
      <c r="F3" s="8"/>
      <c r="G3" s="8"/>
      <c r="H3" s="8"/>
      <c r="I3" s="10"/>
      <c r="J3" s="11">
        <v>54</v>
      </c>
      <c r="K3" s="11"/>
      <c r="L3" s="11"/>
      <c r="M3" s="10"/>
    </row>
    <row r="4" spans="2:13" x14ac:dyDescent="0.25">
      <c r="B4" s="134"/>
      <c r="C4" s="134"/>
      <c r="D4" s="7"/>
      <c r="E4" s="11"/>
      <c r="F4" s="8">
        <v>841</v>
      </c>
      <c r="G4" s="8"/>
      <c r="H4" s="8"/>
      <c r="I4" s="10"/>
      <c r="J4" s="11"/>
      <c r="K4" s="11">
        <v>541</v>
      </c>
      <c r="L4" s="11"/>
      <c r="M4" s="10"/>
    </row>
    <row r="5" spans="2:13" x14ac:dyDescent="0.25">
      <c r="B5" s="134"/>
      <c r="C5" s="134"/>
      <c r="D5" s="7"/>
      <c r="E5" s="11"/>
      <c r="F5" s="8"/>
      <c r="G5" s="8">
        <v>8413</v>
      </c>
      <c r="H5" s="9" t="s">
        <v>19</v>
      </c>
      <c r="I5" s="10"/>
      <c r="J5" s="11"/>
      <c r="K5" s="23"/>
      <c r="L5" s="23">
        <v>5413</v>
      </c>
      <c r="M5" s="10"/>
    </row>
    <row r="6" spans="2:13" ht="191.25" x14ac:dyDescent="0.25">
      <c r="B6" s="135"/>
      <c r="C6" s="135"/>
      <c r="D6" s="7" t="s">
        <v>8</v>
      </c>
      <c r="E6" s="11" t="s">
        <v>12</v>
      </c>
      <c r="F6" s="23" t="s">
        <v>43</v>
      </c>
      <c r="G6" s="23" t="s">
        <v>44</v>
      </c>
      <c r="H6" s="13"/>
      <c r="I6" s="14" t="s">
        <v>9</v>
      </c>
      <c r="J6" s="15" t="s">
        <v>13</v>
      </c>
      <c r="K6" s="23" t="s">
        <v>45</v>
      </c>
      <c r="L6" s="23" t="s">
        <v>46</v>
      </c>
      <c r="M6" s="14" t="s">
        <v>19</v>
      </c>
    </row>
    <row r="7" spans="2:13" ht="51" x14ac:dyDescent="0.25">
      <c r="B7" s="37" t="s">
        <v>66</v>
      </c>
      <c r="C7" s="38">
        <v>2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2:13" ht="51" x14ac:dyDescent="0.25">
      <c r="B8" s="37" t="s">
        <v>61</v>
      </c>
      <c r="C8" s="38">
        <v>3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2:13" ht="25.5" x14ac:dyDescent="0.25">
      <c r="B9" s="37" t="s">
        <v>62</v>
      </c>
      <c r="C9" s="38">
        <v>4</v>
      </c>
      <c r="D9" s="5"/>
      <c r="E9" s="5"/>
      <c r="F9" s="5"/>
      <c r="G9" s="5"/>
      <c r="H9" s="5"/>
      <c r="I9" s="5"/>
      <c r="J9" s="6"/>
      <c r="K9" s="6"/>
      <c r="L9" s="6"/>
      <c r="M9" s="5"/>
    </row>
    <row r="10" spans="2:13" ht="51" x14ac:dyDescent="0.25">
      <c r="B10" s="37" t="s">
        <v>63</v>
      </c>
      <c r="C10" s="38">
        <v>5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2:13" x14ac:dyDescent="0.25">
      <c r="B11" s="37" t="s">
        <v>24</v>
      </c>
      <c r="C11" s="38" t="s">
        <v>37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2:13" ht="25.5" x14ac:dyDescent="0.25">
      <c r="B12" s="37" t="s">
        <v>50</v>
      </c>
      <c r="C12" s="38" t="s">
        <v>38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</row>
  </sheetData>
  <mergeCells count="2">
    <mergeCell ref="B2:B6"/>
    <mergeCell ref="C2:C6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23"/>
  <sheetViews>
    <sheetView topLeftCell="A48" zoomScale="110" zoomScaleNormal="110" workbookViewId="0">
      <selection activeCell="J6" sqref="J6"/>
    </sheetView>
  </sheetViews>
  <sheetFormatPr defaultRowHeight="15" x14ac:dyDescent="0.25"/>
  <cols>
    <col min="2" max="5" width="9.28515625" bestFit="1" customWidth="1"/>
    <col min="6" max="6" width="65.7109375" bestFit="1" customWidth="1"/>
    <col min="7" max="7" width="9.28515625" bestFit="1" customWidth="1"/>
    <col min="8" max="8" width="9.140625" customWidth="1"/>
    <col min="9" max="9" width="12.140625" customWidth="1"/>
    <col min="10" max="10" width="13.7109375" bestFit="1" customWidth="1"/>
  </cols>
  <sheetData>
    <row r="1" spans="2:10" x14ac:dyDescent="0.25">
      <c r="F1" s="59" t="s">
        <v>173</v>
      </c>
    </row>
    <row r="2" spans="2:10" x14ac:dyDescent="0.25">
      <c r="F2" s="59" t="s">
        <v>55</v>
      </c>
    </row>
    <row r="3" spans="2:10" ht="63.75" x14ac:dyDescent="0.25">
      <c r="B3" s="133" t="s">
        <v>7</v>
      </c>
      <c r="C3" s="134"/>
      <c r="D3" s="134"/>
      <c r="E3" s="134"/>
      <c r="F3" s="135"/>
      <c r="G3" s="34" t="s">
        <v>229</v>
      </c>
      <c r="H3" s="34" t="s">
        <v>230</v>
      </c>
      <c r="I3" s="34" t="s">
        <v>234</v>
      </c>
      <c r="J3" s="34" t="s">
        <v>50</v>
      </c>
    </row>
    <row r="4" spans="2:10" x14ac:dyDescent="0.25">
      <c r="B4" s="136">
        <v>1</v>
      </c>
      <c r="C4" s="137"/>
      <c r="D4" s="137"/>
      <c r="E4" s="137"/>
      <c r="F4" s="138"/>
      <c r="G4" s="36">
        <v>3</v>
      </c>
      <c r="H4" s="36">
        <v>4</v>
      </c>
      <c r="I4" s="36">
        <v>5</v>
      </c>
      <c r="J4" s="36" t="s">
        <v>38</v>
      </c>
    </row>
    <row r="5" spans="2:10" x14ac:dyDescent="0.25">
      <c r="B5" s="47" t="s">
        <v>174</v>
      </c>
      <c r="C5" s="48"/>
      <c r="D5" s="48"/>
      <c r="E5" s="48"/>
      <c r="F5" s="38" t="s">
        <v>175</v>
      </c>
      <c r="G5" s="36"/>
      <c r="H5" s="36"/>
      <c r="I5" s="36"/>
      <c r="J5" s="36"/>
    </row>
    <row r="6" spans="2:10" x14ac:dyDescent="0.25">
      <c r="B6" s="47" t="s">
        <v>176</v>
      </c>
      <c r="C6" s="48"/>
      <c r="D6" s="48"/>
      <c r="E6" s="48"/>
      <c r="F6" s="38" t="s">
        <v>177</v>
      </c>
      <c r="G6" s="36">
        <v>2037461</v>
      </c>
      <c r="H6" s="36">
        <v>2037461</v>
      </c>
      <c r="I6" s="94">
        <v>1051263.3400000001</v>
      </c>
      <c r="J6" s="60">
        <f>(I6/H6)*100</f>
        <v>51.596734366940034</v>
      </c>
    </row>
    <row r="7" spans="2:10" x14ac:dyDescent="0.25">
      <c r="B7" s="47"/>
      <c r="C7" s="48"/>
      <c r="D7" s="48"/>
      <c r="E7" s="48"/>
      <c r="F7" s="38"/>
      <c r="G7" s="36"/>
      <c r="H7" s="36"/>
      <c r="I7" s="36"/>
      <c r="J7" s="36"/>
    </row>
    <row r="8" spans="2:10" x14ac:dyDescent="0.25">
      <c r="B8" s="7">
        <v>11</v>
      </c>
      <c r="C8" s="7"/>
      <c r="D8" s="7"/>
      <c r="E8" s="7"/>
      <c r="F8" s="7" t="s">
        <v>178</v>
      </c>
      <c r="G8" s="5">
        <v>1830074</v>
      </c>
      <c r="H8" s="5">
        <v>1830074</v>
      </c>
      <c r="I8" s="61">
        <v>978714.62</v>
      </c>
      <c r="J8" s="62">
        <f>(I8/H8)*100</f>
        <v>53.479510664596077</v>
      </c>
    </row>
    <row r="9" spans="2:10" x14ac:dyDescent="0.25">
      <c r="B9" s="7">
        <v>3</v>
      </c>
      <c r="C9" s="7"/>
      <c r="D9" s="7"/>
      <c r="E9" s="7"/>
      <c r="F9" s="10" t="s">
        <v>3</v>
      </c>
      <c r="G9" s="5">
        <v>1830074</v>
      </c>
      <c r="H9" s="5">
        <v>1830074</v>
      </c>
      <c r="I9" s="61">
        <v>978714.62</v>
      </c>
      <c r="J9" s="62">
        <f t="shared" ref="J9:J210" si="0">(I9/H9)*100</f>
        <v>53.479510664596077</v>
      </c>
    </row>
    <row r="10" spans="2:10" x14ac:dyDescent="0.25">
      <c r="B10" s="7"/>
      <c r="C10" s="11">
        <v>31</v>
      </c>
      <c r="D10" s="11"/>
      <c r="E10" s="11"/>
      <c r="F10" s="12" t="s">
        <v>4</v>
      </c>
      <c r="G10" s="5">
        <v>1533600</v>
      </c>
      <c r="H10" s="5">
        <v>1533600</v>
      </c>
      <c r="I10" s="61">
        <v>827714.73</v>
      </c>
      <c r="J10" s="62">
        <f t="shared" si="0"/>
        <v>53.972008998435051</v>
      </c>
    </row>
    <row r="11" spans="2:10" x14ac:dyDescent="0.25">
      <c r="B11" s="8"/>
      <c r="C11" s="8"/>
      <c r="D11" s="8">
        <v>311</v>
      </c>
      <c r="E11" s="8"/>
      <c r="F11" s="8" t="s">
        <v>31</v>
      </c>
      <c r="G11" s="5">
        <v>1261500</v>
      </c>
      <c r="H11" s="5">
        <v>1261500</v>
      </c>
      <c r="I11" s="61">
        <v>671753.81</v>
      </c>
      <c r="J11" s="62">
        <f t="shared" si="0"/>
        <v>53.250401109789934</v>
      </c>
    </row>
    <row r="12" spans="2:10" x14ac:dyDescent="0.25">
      <c r="B12" s="8"/>
      <c r="C12" s="8"/>
      <c r="D12" s="8"/>
      <c r="E12" s="8">
        <v>3111</v>
      </c>
      <c r="F12" s="8" t="s">
        <v>32</v>
      </c>
      <c r="G12" s="5">
        <v>1090800</v>
      </c>
      <c r="H12" s="5">
        <v>1090800</v>
      </c>
      <c r="I12" s="61">
        <v>582172.67000000004</v>
      </c>
      <c r="J12" s="62">
        <f t="shared" si="0"/>
        <v>53.371165199853323</v>
      </c>
    </row>
    <row r="13" spans="2:10" x14ac:dyDescent="0.25">
      <c r="B13" s="8"/>
      <c r="C13" s="8"/>
      <c r="D13" s="8"/>
      <c r="E13" s="8">
        <v>3112</v>
      </c>
      <c r="F13" s="8" t="s">
        <v>179</v>
      </c>
      <c r="G13" s="5"/>
      <c r="H13" s="5"/>
      <c r="I13" s="61"/>
      <c r="J13" s="62" t="e">
        <f t="shared" si="0"/>
        <v>#DIV/0!</v>
      </c>
    </row>
    <row r="14" spans="2:10" x14ac:dyDescent="0.25">
      <c r="B14" s="8"/>
      <c r="C14" s="8"/>
      <c r="D14" s="8"/>
      <c r="E14" s="8">
        <v>3113</v>
      </c>
      <c r="F14" s="8" t="s">
        <v>94</v>
      </c>
      <c r="G14" s="5">
        <v>2000</v>
      </c>
      <c r="H14" s="5">
        <v>2000</v>
      </c>
      <c r="I14" s="61">
        <v>1628.99</v>
      </c>
      <c r="J14" s="62">
        <f t="shared" si="0"/>
        <v>81.4495</v>
      </c>
    </row>
    <row r="15" spans="2:10" x14ac:dyDescent="0.25">
      <c r="B15" s="8"/>
      <c r="C15" s="8"/>
      <c r="D15" s="8"/>
      <c r="E15" s="8">
        <v>3114</v>
      </c>
      <c r="F15" s="8" t="s">
        <v>96</v>
      </c>
      <c r="G15" s="5">
        <v>168700</v>
      </c>
      <c r="H15" s="5">
        <v>168700</v>
      </c>
      <c r="I15" s="61">
        <v>87952.15</v>
      </c>
      <c r="J15" s="62">
        <f t="shared" si="0"/>
        <v>52.135240071132181</v>
      </c>
    </row>
    <row r="16" spans="2:10" x14ac:dyDescent="0.25">
      <c r="B16" s="8"/>
      <c r="C16" s="8"/>
      <c r="D16" s="8">
        <v>312</v>
      </c>
      <c r="E16" s="8"/>
      <c r="F16" s="8" t="s">
        <v>98</v>
      </c>
      <c r="G16" s="5">
        <v>64000</v>
      </c>
      <c r="H16" s="5">
        <v>64000</v>
      </c>
      <c r="I16" s="61">
        <v>45219.61</v>
      </c>
      <c r="J16" s="62">
        <f t="shared" si="0"/>
        <v>70.655640625000004</v>
      </c>
    </row>
    <row r="17" spans="2:10" x14ac:dyDescent="0.25">
      <c r="B17" s="8"/>
      <c r="C17" s="8"/>
      <c r="D17" s="8"/>
      <c r="E17" s="8">
        <v>3121</v>
      </c>
      <c r="F17" s="8" t="s">
        <v>98</v>
      </c>
      <c r="G17" s="5">
        <v>64000</v>
      </c>
      <c r="H17" s="5">
        <v>64000</v>
      </c>
      <c r="I17" s="61">
        <v>45219.61</v>
      </c>
      <c r="J17" s="62">
        <f t="shared" si="0"/>
        <v>70.655640625000004</v>
      </c>
    </row>
    <row r="18" spans="2:10" x14ac:dyDescent="0.25">
      <c r="B18" s="8"/>
      <c r="C18" s="8"/>
      <c r="D18" s="8">
        <v>313</v>
      </c>
      <c r="E18" s="8"/>
      <c r="F18" s="8" t="s">
        <v>101</v>
      </c>
      <c r="G18" s="5">
        <v>208100</v>
      </c>
      <c r="H18" s="5">
        <v>208100</v>
      </c>
      <c r="I18" s="61">
        <v>110741.31</v>
      </c>
      <c r="J18" s="62">
        <f t="shared" si="0"/>
        <v>53.215430081691494</v>
      </c>
    </row>
    <row r="19" spans="2:10" x14ac:dyDescent="0.25">
      <c r="B19" s="8"/>
      <c r="C19" s="8"/>
      <c r="D19" s="8"/>
      <c r="E19" s="8">
        <v>3132</v>
      </c>
      <c r="F19" s="8" t="s">
        <v>103</v>
      </c>
      <c r="G19" s="5">
        <v>208100</v>
      </c>
      <c r="H19" s="5">
        <v>208100</v>
      </c>
      <c r="I19" s="61">
        <v>110741.31</v>
      </c>
      <c r="J19" s="62">
        <f t="shared" si="0"/>
        <v>53.215430081691494</v>
      </c>
    </row>
    <row r="20" spans="2:10" x14ac:dyDescent="0.25">
      <c r="B20" s="8"/>
      <c r="C20" s="8">
        <v>32</v>
      </c>
      <c r="D20" s="9"/>
      <c r="E20" s="9"/>
      <c r="F20" s="8" t="s">
        <v>11</v>
      </c>
      <c r="G20" s="5">
        <v>266791</v>
      </c>
      <c r="H20" s="5">
        <v>266791</v>
      </c>
      <c r="I20" s="61">
        <v>137372.10999999999</v>
      </c>
      <c r="J20" s="62">
        <f t="shared" si="0"/>
        <v>51.49053378862105</v>
      </c>
    </row>
    <row r="21" spans="2:10" x14ac:dyDescent="0.25">
      <c r="B21" s="8"/>
      <c r="C21" s="8"/>
      <c r="D21" s="8">
        <v>321</v>
      </c>
      <c r="E21" s="8"/>
      <c r="F21" s="8" t="s">
        <v>33</v>
      </c>
      <c r="G21" s="5">
        <v>26131</v>
      </c>
      <c r="H21" s="5">
        <v>26131</v>
      </c>
      <c r="I21" s="61">
        <v>11985.5</v>
      </c>
      <c r="J21" s="62">
        <f t="shared" si="0"/>
        <v>45.866977918946844</v>
      </c>
    </row>
    <row r="22" spans="2:10" x14ac:dyDescent="0.25">
      <c r="B22" s="8"/>
      <c r="C22" s="16"/>
      <c r="D22" s="8"/>
      <c r="E22" s="8">
        <v>3211</v>
      </c>
      <c r="F22" s="8" t="s">
        <v>34</v>
      </c>
      <c r="G22" s="5">
        <v>3982</v>
      </c>
      <c r="H22" s="5">
        <v>3982</v>
      </c>
      <c r="I22" s="61">
        <v>1936.65</v>
      </c>
      <c r="J22" s="62">
        <f t="shared" si="0"/>
        <v>48.635107985936713</v>
      </c>
    </row>
    <row r="23" spans="2:10" x14ac:dyDescent="0.25">
      <c r="B23" s="8"/>
      <c r="C23" s="16"/>
      <c r="D23" s="9"/>
      <c r="E23" s="9">
        <v>3212</v>
      </c>
      <c r="F23" s="9" t="s">
        <v>180</v>
      </c>
      <c r="G23" s="5">
        <v>19495</v>
      </c>
      <c r="H23" s="5">
        <v>19495</v>
      </c>
      <c r="I23" s="61">
        <v>9638.85</v>
      </c>
      <c r="J23" s="62">
        <f t="shared" si="0"/>
        <v>49.442677609643496</v>
      </c>
    </row>
    <row r="24" spans="2:10" x14ac:dyDescent="0.25">
      <c r="B24" s="8"/>
      <c r="C24" s="8"/>
      <c r="D24" s="9"/>
      <c r="E24" s="9">
        <v>3213</v>
      </c>
      <c r="F24" s="9" t="s">
        <v>110</v>
      </c>
      <c r="G24" s="5">
        <v>2654</v>
      </c>
      <c r="H24" s="5">
        <v>2654</v>
      </c>
      <c r="I24" s="61">
        <v>410</v>
      </c>
      <c r="J24" s="62">
        <f t="shared" si="0"/>
        <v>15.448379804069329</v>
      </c>
    </row>
    <row r="25" spans="2:10" x14ac:dyDescent="0.25">
      <c r="B25" s="8"/>
      <c r="C25" s="8"/>
      <c r="D25" s="9">
        <v>322</v>
      </c>
      <c r="E25" s="9"/>
      <c r="F25" s="9" t="s">
        <v>112</v>
      </c>
      <c r="G25" s="5">
        <v>145000</v>
      </c>
      <c r="H25" s="5">
        <v>145000</v>
      </c>
      <c r="I25" s="61">
        <v>61102.99</v>
      </c>
      <c r="J25" s="62">
        <f t="shared" si="0"/>
        <v>42.139993103448276</v>
      </c>
    </row>
    <row r="26" spans="2:10" x14ac:dyDescent="0.25">
      <c r="B26" s="8"/>
      <c r="C26" s="8"/>
      <c r="D26" s="9"/>
      <c r="E26" s="9">
        <v>3221</v>
      </c>
      <c r="F26" s="9" t="s">
        <v>114</v>
      </c>
      <c r="G26" s="5">
        <v>3482</v>
      </c>
      <c r="H26" s="5">
        <v>3482</v>
      </c>
      <c r="I26" s="61">
        <v>5845.05</v>
      </c>
      <c r="J26" s="62">
        <f t="shared" si="0"/>
        <v>167.86473291211948</v>
      </c>
    </row>
    <row r="27" spans="2:10" x14ac:dyDescent="0.25">
      <c r="B27" s="8"/>
      <c r="C27" s="8"/>
      <c r="D27" s="9"/>
      <c r="E27" s="9">
        <v>3222</v>
      </c>
      <c r="F27" s="9" t="s">
        <v>116</v>
      </c>
      <c r="G27" s="5">
        <v>30689</v>
      </c>
      <c r="H27" s="5">
        <v>30689</v>
      </c>
      <c r="I27" s="61">
        <v>4743.3</v>
      </c>
      <c r="J27" s="62">
        <f t="shared" si="0"/>
        <v>15.456026589331683</v>
      </c>
    </row>
    <row r="28" spans="2:10" x14ac:dyDescent="0.25">
      <c r="B28" s="8"/>
      <c r="C28" s="8"/>
      <c r="D28" s="9"/>
      <c r="E28" s="9">
        <v>3223</v>
      </c>
      <c r="F28" s="9" t="s">
        <v>118</v>
      </c>
      <c r="G28" s="5">
        <v>96017</v>
      </c>
      <c r="H28" s="5">
        <v>96017</v>
      </c>
      <c r="I28" s="61">
        <v>45114.5</v>
      </c>
      <c r="J28" s="62">
        <f t="shared" si="0"/>
        <v>46.985950404615849</v>
      </c>
    </row>
    <row r="29" spans="2:10" x14ac:dyDescent="0.25">
      <c r="B29" s="8"/>
      <c r="C29" s="8"/>
      <c r="D29" s="9"/>
      <c r="E29" s="9">
        <v>3224</v>
      </c>
      <c r="F29" s="9" t="s">
        <v>181</v>
      </c>
      <c r="G29" s="5">
        <v>1327</v>
      </c>
      <c r="H29" s="5">
        <v>1327</v>
      </c>
      <c r="I29" s="61">
        <v>197.36</v>
      </c>
      <c r="J29" s="62">
        <f t="shared" si="0"/>
        <v>14.872645064054261</v>
      </c>
    </row>
    <row r="30" spans="2:10" x14ac:dyDescent="0.25">
      <c r="B30" s="8"/>
      <c r="C30" s="8"/>
      <c r="D30" s="9"/>
      <c r="E30" s="9">
        <v>3225</v>
      </c>
      <c r="F30" s="9" t="s">
        <v>122</v>
      </c>
      <c r="G30" s="5">
        <v>10167</v>
      </c>
      <c r="H30" s="5">
        <v>10167</v>
      </c>
      <c r="I30" s="61">
        <v>4554.1499999999996</v>
      </c>
      <c r="J30" s="62">
        <f t="shared" si="0"/>
        <v>44.793449395101796</v>
      </c>
    </row>
    <row r="31" spans="2:10" x14ac:dyDescent="0.25">
      <c r="B31" s="8"/>
      <c r="C31" s="8"/>
      <c r="D31" s="9"/>
      <c r="E31" s="9">
        <v>3227</v>
      </c>
      <c r="F31" s="9" t="s">
        <v>182</v>
      </c>
      <c r="G31" s="5">
        <v>3318</v>
      </c>
      <c r="H31" s="5">
        <v>3318</v>
      </c>
      <c r="I31" s="61">
        <v>648.63</v>
      </c>
      <c r="J31" s="62">
        <f t="shared" si="0"/>
        <v>19.548824593128391</v>
      </c>
    </row>
    <row r="32" spans="2:10" x14ac:dyDescent="0.25">
      <c r="B32" s="8"/>
      <c r="C32" s="8"/>
      <c r="D32" s="9">
        <v>323</v>
      </c>
      <c r="E32" s="9"/>
      <c r="F32" s="9" t="s">
        <v>126</v>
      </c>
      <c r="G32" s="5">
        <v>92600</v>
      </c>
      <c r="H32" s="5">
        <v>92600</v>
      </c>
      <c r="I32" s="61">
        <v>64131.43</v>
      </c>
      <c r="J32" s="62">
        <f t="shared" si="0"/>
        <v>69.25640388768899</v>
      </c>
    </row>
    <row r="33" spans="2:10" x14ac:dyDescent="0.25">
      <c r="B33" s="8"/>
      <c r="C33" s="8"/>
      <c r="D33" s="9"/>
      <c r="E33" s="9">
        <v>3231</v>
      </c>
      <c r="F33" s="9" t="s">
        <v>128</v>
      </c>
      <c r="G33" s="5">
        <v>2654</v>
      </c>
      <c r="H33" s="5">
        <v>2654</v>
      </c>
      <c r="I33" s="61">
        <v>484.45</v>
      </c>
      <c r="J33" s="62">
        <f t="shared" si="0"/>
        <v>18.253579502637528</v>
      </c>
    </row>
    <row r="34" spans="2:10" x14ac:dyDescent="0.25">
      <c r="B34" s="8"/>
      <c r="C34" s="8"/>
      <c r="D34" s="9"/>
      <c r="E34" s="9">
        <v>3232</v>
      </c>
      <c r="F34" s="9" t="s">
        <v>130</v>
      </c>
      <c r="G34" s="5">
        <v>13272</v>
      </c>
      <c r="H34" s="5">
        <v>13272</v>
      </c>
      <c r="I34" s="61">
        <v>18880.18</v>
      </c>
      <c r="J34" s="62">
        <f t="shared" si="0"/>
        <v>142.25572634116938</v>
      </c>
    </row>
    <row r="35" spans="2:10" x14ac:dyDescent="0.25">
      <c r="B35" s="8"/>
      <c r="C35" s="8"/>
      <c r="D35" s="9"/>
      <c r="E35" s="9">
        <v>3233</v>
      </c>
      <c r="F35" s="9" t="s">
        <v>132</v>
      </c>
      <c r="G35" s="5">
        <v>1327</v>
      </c>
      <c r="H35" s="5">
        <v>1327</v>
      </c>
      <c r="I35" s="61">
        <v>940</v>
      </c>
      <c r="J35" s="62">
        <f t="shared" si="0"/>
        <v>70.836473247927657</v>
      </c>
    </row>
    <row r="36" spans="2:10" x14ac:dyDescent="0.25">
      <c r="B36" s="8"/>
      <c r="C36" s="8"/>
      <c r="D36" s="9"/>
      <c r="E36" s="9">
        <v>3234</v>
      </c>
      <c r="F36" s="9" t="s">
        <v>134</v>
      </c>
      <c r="G36" s="5">
        <v>21107</v>
      </c>
      <c r="H36" s="5">
        <v>21107</v>
      </c>
      <c r="I36" s="61">
        <v>14450.77</v>
      </c>
      <c r="J36" s="62">
        <f t="shared" si="0"/>
        <v>68.464348320462406</v>
      </c>
    </row>
    <row r="37" spans="2:10" x14ac:dyDescent="0.25">
      <c r="B37" s="8"/>
      <c r="C37" s="8"/>
      <c r="D37" s="9"/>
      <c r="E37" s="9">
        <v>3235</v>
      </c>
      <c r="F37" s="9" t="s">
        <v>136</v>
      </c>
      <c r="G37" s="5">
        <v>46000</v>
      </c>
      <c r="H37" s="5">
        <v>46000</v>
      </c>
      <c r="I37" s="61">
        <v>21300</v>
      </c>
      <c r="J37" s="62">
        <f t="shared" si="0"/>
        <v>46.304347826086953</v>
      </c>
    </row>
    <row r="38" spans="2:10" x14ac:dyDescent="0.25">
      <c r="B38" s="8"/>
      <c r="C38" s="8"/>
      <c r="D38" s="9"/>
      <c r="E38" s="9">
        <v>3236</v>
      </c>
      <c r="F38" s="9" t="s">
        <v>138</v>
      </c>
      <c r="G38" s="5">
        <v>3000</v>
      </c>
      <c r="H38" s="5">
        <v>3000</v>
      </c>
      <c r="I38" s="61">
        <v>1625.14</v>
      </c>
      <c r="J38" s="62">
        <f t="shared" si="0"/>
        <v>54.171333333333337</v>
      </c>
    </row>
    <row r="39" spans="2:10" x14ac:dyDescent="0.25">
      <c r="B39" s="8"/>
      <c r="C39" s="8"/>
      <c r="D39" s="9"/>
      <c r="E39" s="9">
        <v>3237</v>
      </c>
      <c r="F39" s="9" t="s">
        <v>140</v>
      </c>
      <c r="G39" s="5">
        <v>2084</v>
      </c>
      <c r="H39" s="5">
        <v>2084</v>
      </c>
      <c r="I39" s="61">
        <v>5787.5</v>
      </c>
      <c r="J39" s="62">
        <f t="shared" si="0"/>
        <v>277.71113243761999</v>
      </c>
    </row>
    <row r="40" spans="2:10" x14ac:dyDescent="0.25">
      <c r="B40" s="8"/>
      <c r="C40" s="8"/>
      <c r="D40" s="9"/>
      <c r="E40" s="9">
        <v>3238</v>
      </c>
      <c r="F40" s="9" t="s">
        <v>142</v>
      </c>
      <c r="G40" s="5">
        <v>0</v>
      </c>
      <c r="H40" s="5">
        <v>0</v>
      </c>
      <c r="I40" s="61">
        <v>210</v>
      </c>
      <c r="J40" s="62" t="e">
        <f t="shared" si="0"/>
        <v>#DIV/0!</v>
      </c>
    </row>
    <row r="41" spans="2:10" x14ac:dyDescent="0.25">
      <c r="B41" s="8"/>
      <c r="C41" s="8"/>
      <c r="D41" s="9"/>
      <c r="E41" s="9">
        <v>3239</v>
      </c>
      <c r="F41" s="9" t="s">
        <v>144</v>
      </c>
      <c r="G41" s="5">
        <v>2654</v>
      </c>
      <c r="H41" s="5">
        <v>2654</v>
      </c>
      <c r="I41" s="61">
        <v>453.39</v>
      </c>
      <c r="J41" s="62">
        <f t="shared" si="0"/>
        <v>17.083270535041446</v>
      </c>
    </row>
    <row r="42" spans="2:10" x14ac:dyDescent="0.25">
      <c r="B42" s="8"/>
      <c r="C42" s="8"/>
      <c r="D42" s="9">
        <v>329</v>
      </c>
      <c r="E42" s="9"/>
      <c r="F42" s="9" t="s">
        <v>146</v>
      </c>
      <c r="G42" s="5">
        <v>1122</v>
      </c>
      <c r="H42" s="5">
        <v>1122</v>
      </c>
      <c r="I42" s="61">
        <v>152.19</v>
      </c>
      <c r="J42" s="62">
        <f t="shared" si="0"/>
        <v>13.564171122994653</v>
      </c>
    </row>
    <row r="43" spans="2:10" x14ac:dyDescent="0.25">
      <c r="B43" s="8"/>
      <c r="C43" s="8"/>
      <c r="D43" s="9"/>
      <c r="E43" s="9">
        <v>3291</v>
      </c>
      <c r="F43" s="9" t="s">
        <v>148</v>
      </c>
      <c r="G43" s="5">
        <v>0</v>
      </c>
      <c r="H43" s="5">
        <v>0</v>
      </c>
      <c r="I43" s="61"/>
      <c r="J43" s="62" t="e">
        <f t="shared" si="0"/>
        <v>#DIV/0!</v>
      </c>
    </row>
    <row r="44" spans="2:10" x14ac:dyDescent="0.25">
      <c r="B44" s="8"/>
      <c r="C44" s="8"/>
      <c r="D44" s="9"/>
      <c r="E44" s="9">
        <v>3292</v>
      </c>
      <c r="F44" s="9" t="s">
        <v>150</v>
      </c>
      <c r="G44" s="5">
        <v>0</v>
      </c>
      <c r="H44" s="5">
        <v>0</v>
      </c>
      <c r="I44" s="61">
        <v>96.44</v>
      </c>
      <c r="J44" s="62" t="e">
        <f t="shared" si="0"/>
        <v>#DIV/0!</v>
      </c>
    </row>
    <row r="45" spans="2:10" x14ac:dyDescent="0.25">
      <c r="B45" s="8"/>
      <c r="C45" s="8"/>
      <c r="D45" s="9"/>
      <c r="E45" s="9">
        <v>3295</v>
      </c>
      <c r="F45" s="9" t="s">
        <v>152</v>
      </c>
      <c r="G45" s="5">
        <v>1062</v>
      </c>
      <c r="H45" s="5">
        <v>1062</v>
      </c>
      <c r="I45" s="61">
        <v>55.75</v>
      </c>
      <c r="J45" s="62">
        <f t="shared" si="0"/>
        <v>5.2495291902071566</v>
      </c>
    </row>
    <row r="46" spans="2:10" x14ac:dyDescent="0.25">
      <c r="B46" s="8"/>
      <c r="C46" s="8"/>
      <c r="D46" s="9"/>
      <c r="E46" s="9">
        <v>3299</v>
      </c>
      <c r="F46" s="9" t="s">
        <v>146</v>
      </c>
      <c r="G46" s="5">
        <v>60</v>
      </c>
      <c r="H46" s="5">
        <v>60</v>
      </c>
      <c r="I46" s="61">
        <v>0</v>
      </c>
      <c r="J46" s="62">
        <f t="shared" si="0"/>
        <v>0</v>
      </c>
    </row>
    <row r="47" spans="2:10" x14ac:dyDescent="0.25">
      <c r="B47" s="8"/>
      <c r="C47" s="8">
        <v>34</v>
      </c>
      <c r="D47" s="9"/>
      <c r="E47" s="9"/>
      <c r="F47" s="9" t="s">
        <v>155</v>
      </c>
      <c r="G47" s="5">
        <v>1327</v>
      </c>
      <c r="H47" s="5">
        <v>1327</v>
      </c>
      <c r="I47" s="61">
        <v>867.78</v>
      </c>
      <c r="J47" s="62">
        <f t="shared" si="0"/>
        <v>65.394122079879423</v>
      </c>
    </row>
    <row r="48" spans="2:10" x14ac:dyDescent="0.25">
      <c r="B48" s="8"/>
      <c r="C48" s="8"/>
      <c r="D48" s="9">
        <v>343</v>
      </c>
      <c r="E48" s="9"/>
      <c r="F48" s="9" t="s">
        <v>157</v>
      </c>
      <c r="G48" s="5">
        <v>1327</v>
      </c>
      <c r="H48" s="5">
        <v>1327</v>
      </c>
      <c r="I48" s="61">
        <v>867.78</v>
      </c>
      <c r="J48" s="62">
        <f t="shared" si="0"/>
        <v>65.394122079879423</v>
      </c>
    </row>
    <row r="49" spans="2:10" x14ac:dyDescent="0.25">
      <c r="B49" s="8"/>
      <c r="C49" s="8"/>
      <c r="D49" s="9"/>
      <c r="E49" s="9">
        <v>3431</v>
      </c>
      <c r="F49" s="9" t="s">
        <v>159</v>
      </c>
      <c r="G49" s="5">
        <v>1327</v>
      </c>
      <c r="H49" s="5">
        <v>1327</v>
      </c>
      <c r="I49" s="61">
        <v>867.78</v>
      </c>
      <c r="J49" s="62">
        <f t="shared" si="0"/>
        <v>65.394122079879423</v>
      </c>
    </row>
    <row r="50" spans="2:10" x14ac:dyDescent="0.25">
      <c r="B50" s="8"/>
      <c r="C50" s="8"/>
      <c r="D50" s="9"/>
      <c r="E50" s="9">
        <v>3434</v>
      </c>
      <c r="F50" s="9" t="s">
        <v>161</v>
      </c>
      <c r="G50" s="5">
        <v>0</v>
      </c>
      <c r="H50" s="5">
        <v>0</v>
      </c>
      <c r="I50" s="61"/>
      <c r="J50" s="62" t="e">
        <f t="shared" si="0"/>
        <v>#DIV/0!</v>
      </c>
    </row>
    <row r="51" spans="2:10" x14ac:dyDescent="0.25">
      <c r="B51" s="8"/>
      <c r="C51" s="8">
        <v>36</v>
      </c>
      <c r="D51" s="9"/>
      <c r="E51" s="9"/>
      <c r="F51" s="9" t="s">
        <v>183</v>
      </c>
      <c r="G51" s="5"/>
      <c r="H51" s="5"/>
      <c r="I51" s="61"/>
      <c r="J51" s="62" t="e">
        <f t="shared" si="0"/>
        <v>#DIV/0!</v>
      </c>
    </row>
    <row r="52" spans="2:10" x14ac:dyDescent="0.25">
      <c r="B52" s="8"/>
      <c r="C52" s="8"/>
      <c r="D52" s="9">
        <v>369</v>
      </c>
      <c r="E52" s="9"/>
      <c r="F52" s="9" t="s">
        <v>184</v>
      </c>
      <c r="G52" s="5"/>
      <c r="H52" s="5"/>
      <c r="I52" s="61"/>
      <c r="J52" s="62" t="e">
        <f t="shared" si="0"/>
        <v>#DIV/0!</v>
      </c>
    </row>
    <row r="53" spans="2:10" x14ac:dyDescent="0.25">
      <c r="B53" s="8"/>
      <c r="C53" s="8"/>
      <c r="D53" s="9"/>
      <c r="E53" s="9">
        <v>3691</v>
      </c>
      <c r="F53" s="9" t="s">
        <v>185</v>
      </c>
      <c r="G53" s="5"/>
      <c r="H53" s="5"/>
      <c r="I53" s="61"/>
      <c r="J53" s="62" t="e">
        <f t="shared" si="0"/>
        <v>#DIV/0!</v>
      </c>
    </row>
    <row r="54" spans="2:10" x14ac:dyDescent="0.25">
      <c r="B54" s="8"/>
      <c r="C54" s="8">
        <v>37</v>
      </c>
      <c r="D54" s="9"/>
      <c r="E54" s="9"/>
      <c r="F54" s="9" t="s">
        <v>186</v>
      </c>
      <c r="G54" s="5">
        <v>28356</v>
      </c>
      <c r="H54" s="5">
        <v>28356</v>
      </c>
      <c r="I54" s="61">
        <v>12760</v>
      </c>
      <c r="J54" s="62">
        <f t="shared" si="0"/>
        <v>44.999294681901539</v>
      </c>
    </row>
    <row r="55" spans="2:10" x14ac:dyDescent="0.25">
      <c r="B55" s="8"/>
      <c r="C55" s="8"/>
      <c r="D55" s="9">
        <v>372</v>
      </c>
      <c r="E55" s="9"/>
      <c r="F55" s="9" t="s">
        <v>165</v>
      </c>
      <c r="G55" s="5">
        <v>28356</v>
      </c>
      <c r="H55" s="5">
        <v>28356</v>
      </c>
      <c r="I55" s="61">
        <v>12760</v>
      </c>
      <c r="J55" s="62">
        <f t="shared" si="0"/>
        <v>44.999294681901539</v>
      </c>
    </row>
    <row r="56" spans="2:10" x14ac:dyDescent="0.25">
      <c r="B56" s="8"/>
      <c r="C56" s="8"/>
      <c r="D56" s="9"/>
      <c r="E56" s="9">
        <v>3721</v>
      </c>
      <c r="F56" s="9" t="s">
        <v>167</v>
      </c>
      <c r="G56" s="5">
        <v>28356</v>
      </c>
      <c r="H56" s="5">
        <v>28356</v>
      </c>
      <c r="I56" s="61">
        <v>12760</v>
      </c>
      <c r="J56" s="62">
        <f t="shared" si="0"/>
        <v>44.999294681901539</v>
      </c>
    </row>
    <row r="57" spans="2:10" x14ac:dyDescent="0.25">
      <c r="B57" s="8"/>
      <c r="C57" s="8"/>
      <c r="D57" s="9"/>
      <c r="E57" s="9">
        <v>3722</v>
      </c>
      <c r="F57" s="9" t="s">
        <v>169</v>
      </c>
      <c r="G57" s="5">
        <v>0</v>
      </c>
      <c r="H57" s="5">
        <v>0</v>
      </c>
      <c r="I57" s="61"/>
      <c r="J57" s="62" t="e">
        <f t="shared" si="0"/>
        <v>#DIV/0!</v>
      </c>
    </row>
    <row r="58" spans="2:10" x14ac:dyDescent="0.25">
      <c r="B58" s="7">
        <v>43</v>
      </c>
      <c r="C58" s="7"/>
      <c r="D58" s="7"/>
      <c r="E58" s="7"/>
      <c r="F58" s="7" t="s">
        <v>187</v>
      </c>
      <c r="G58" s="5">
        <v>207387</v>
      </c>
      <c r="H58" s="5">
        <v>207387</v>
      </c>
      <c r="I58" s="61">
        <v>72548.72</v>
      </c>
      <c r="J58" s="62">
        <f t="shared" si="0"/>
        <v>34.982289150236035</v>
      </c>
    </row>
    <row r="59" spans="2:10" x14ac:dyDescent="0.25">
      <c r="B59" s="7">
        <v>3</v>
      </c>
      <c r="C59" s="7"/>
      <c r="D59" s="7"/>
      <c r="E59" s="7"/>
      <c r="F59" s="10" t="s">
        <v>3</v>
      </c>
      <c r="G59" s="5">
        <v>207387</v>
      </c>
      <c r="H59" s="5">
        <v>207387</v>
      </c>
      <c r="I59" s="61">
        <v>72548.72</v>
      </c>
      <c r="J59" s="62">
        <f t="shared" si="0"/>
        <v>34.982289150236035</v>
      </c>
    </row>
    <row r="60" spans="2:10" x14ac:dyDescent="0.25">
      <c r="B60" s="7"/>
      <c r="C60" s="11">
        <v>31</v>
      </c>
      <c r="D60" s="11"/>
      <c r="E60" s="11"/>
      <c r="F60" s="12" t="s">
        <v>4</v>
      </c>
      <c r="G60" s="5"/>
      <c r="H60" s="5"/>
      <c r="I60" s="61"/>
      <c r="J60" s="62" t="e">
        <f t="shared" si="0"/>
        <v>#DIV/0!</v>
      </c>
    </row>
    <row r="61" spans="2:10" x14ac:dyDescent="0.25">
      <c r="B61" s="8"/>
      <c r="C61" s="8"/>
      <c r="D61" s="8">
        <v>311</v>
      </c>
      <c r="E61" s="8"/>
      <c r="F61" s="8" t="s">
        <v>31</v>
      </c>
      <c r="G61" s="5"/>
      <c r="H61" s="5"/>
      <c r="I61" s="61"/>
      <c r="J61" s="62" t="e">
        <f t="shared" si="0"/>
        <v>#DIV/0!</v>
      </c>
    </row>
    <row r="62" spans="2:10" x14ac:dyDescent="0.25">
      <c r="B62" s="8"/>
      <c r="C62" s="8"/>
      <c r="D62" s="8"/>
      <c r="E62" s="8">
        <v>3111</v>
      </c>
      <c r="F62" s="8" t="s">
        <v>32</v>
      </c>
      <c r="G62" s="5"/>
      <c r="H62" s="5"/>
      <c r="I62" s="61"/>
      <c r="J62" s="62" t="e">
        <f t="shared" si="0"/>
        <v>#DIV/0!</v>
      </c>
    </row>
    <row r="63" spans="2:10" x14ac:dyDescent="0.25">
      <c r="B63" s="8"/>
      <c r="C63" s="8"/>
      <c r="D63" s="8"/>
      <c r="E63" s="8">
        <v>3112</v>
      </c>
      <c r="F63" s="8" t="s">
        <v>179</v>
      </c>
      <c r="G63" s="5"/>
      <c r="H63" s="5"/>
      <c r="I63" s="61"/>
      <c r="J63" s="62" t="e">
        <f t="shared" si="0"/>
        <v>#DIV/0!</v>
      </c>
    </row>
    <row r="64" spans="2:10" x14ac:dyDescent="0.25">
      <c r="B64" s="8"/>
      <c r="C64" s="8"/>
      <c r="D64" s="8"/>
      <c r="E64" s="8">
        <v>3113</v>
      </c>
      <c r="F64" s="8" t="s">
        <v>94</v>
      </c>
      <c r="G64" s="5"/>
      <c r="H64" s="5"/>
      <c r="I64" s="61"/>
      <c r="J64" s="62" t="e">
        <f t="shared" si="0"/>
        <v>#DIV/0!</v>
      </c>
    </row>
    <row r="65" spans="2:10" x14ac:dyDescent="0.25">
      <c r="B65" s="8"/>
      <c r="C65" s="8"/>
      <c r="D65" s="8"/>
      <c r="E65" s="8">
        <v>3114</v>
      </c>
      <c r="F65" s="8" t="s">
        <v>96</v>
      </c>
      <c r="G65" s="5"/>
      <c r="H65" s="5"/>
      <c r="I65" s="61"/>
      <c r="J65" s="62" t="e">
        <f t="shared" si="0"/>
        <v>#DIV/0!</v>
      </c>
    </row>
    <row r="66" spans="2:10" x14ac:dyDescent="0.25">
      <c r="B66" s="8"/>
      <c r="C66" s="8"/>
      <c r="D66" s="8">
        <v>312</v>
      </c>
      <c r="E66" s="8"/>
      <c r="F66" s="8" t="s">
        <v>98</v>
      </c>
      <c r="G66" s="5"/>
      <c r="H66" s="5"/>
      <c r="I66" s="61"/>
      <c r="J66" s="62" t="e">
        <f t="shared" si="0"/>
        <v>#DIV/0!</v>
      </c>
    </row>
    <row r="67" spans="2:10" x14ac:dyDescent="0.25">
      <c r="B67" s="8"/>
      <c r="C67" s="8"/>
      <c r="D67" s="8"/>
      <c r="E67" s="8">
        <v>3121</v>
      </c>
      <c r="F67" s="8" t="s">
        <v>98</v>
      </c>
      <c r="G67" s="5"/>
      <c r="H67" s="5"/>
      <c r="I67" s="61"/>
      <c r="J67" s="62" t="e">
        <f t="shared" si="0"/>
        <v>#DIV/0!</v>
      </c>
    </row>
    <row r="68" spans="2:10" x14ac:dyDescent="0.25">
      <c r="B68" s="8"/>
      <c r="C68" s="8"/>
      <c r="D68" s="8">
        <v>313</v>
      </c>
      <c r="E68" s="8"/>
      <c r="F68" s="8" t="s">
        <v>101</v>
      </c>
      <c r="G68" s="5"/>
      <c r="H68" s="5"/>
      <c r="I68" s="61"/>
      <c r="J68" s="62" t="e">
        <f t="shared" si="0"/>
        <v>#DIV/0!</v>
      </c>
    </row>
    <row r="69" spans="2:10" x14ac:dyDescent="0.25">
      <c r="B69" s="8"/>
      <c r="C69" s="8"/>
      <c r="D69" s="8"/>
      <c r="E69" s="8">
        <v>3132</v>
      </c>
      <c r="F69" s="8" t="s">
        <v>103</v>
      </c>
      <c r="G69" s="5"/>
      <c r="H69" s="5"/>
      <c r="I69" s="61"/>
      <c r="J69" s="62" t="e">
        <f t="shared" si="0"/>
        <v>#DIV/0!</v>
      </c>
    </row>
    <row r="70" spans="2:10" x14ac:dyDescent="0.25">
      <c r="B70" s="8"/>
      <c r="C70" s="8">
        <v>32</v>
      </c>
      <c r="D70" s="9"/>
      <c r="E70" s="9"/>
      <c r="F70" s="8" t="s">
        <v>11</v>
      </c>
      <c r="G70" s="5">
        <v>205221</v>
      </c>
      <c r="H70" s="5">
        <v>205221</v>
      </c>
      <c r="I70" s="61">
        <v>68242.53</v>
      </c>
      <c r="J70" s="62">
        <f t="shared" si="0"/>
        <v>33.253190462964319</v>
      </c>
    </row>
    <row r="71" spans="2:10" x14ac:dyDescent="0.25">
      <c r="B71" s="8"/>
      <c r="C71" s="8"/>
      <c r="D71" s="8">
        <v>321</v>
      </c>
      <c r="E71" s="8"/>
      <c r="F71" s="8" t="s">
        <v>33</v>
      </c>
      <c r="G71" s="5">
        <v>3557</v>
      </c>
      <c r="H71" s="5">
        <v>3557</v>
      </c>
      <c r="I71" s="61">
        <v>60.94</v>
      </c>
      <c r="J71" s="62">
        <f t="shared" si="0"/>
        <v>1.7132414956423951</v>
      </c>
    </row>
    <row r="72" spans="2:10" x14ac:dyDescent="0.25">
      <c r="B72" s="8"/>
      <c r="C72" s="16"/>
      <c r="D72" s="8"/>
      <c r="E72" s="8">
        <v>3211</v>
      </c>
      <c r="F72" s="8" t="s">
        <v>34</v>
      </c>
      <c r="G72" s="5">
        <v>2230</v>
      </c>
      <c r="H72" s="5">
        <v>2230</v>
      </c>
      <c r="I72" s="61">
        <v>60.94</v>
      </c>
      <c r="J72" s="62">
        <f t="shared" si="0"/>
        <v>2.7327354260089685</v>
      </c>
    </row>
    <row r="73" spans="2:10" x14ac:dyDescent="0.25">
      <c r="B73" s="8"/>
      <c r="C73" s="16"/>
      <c r="D73" s="9"/>
      <c r="E73" s="9">
        <v>3212</v>
      </c>
      <c r="F73" s="9" t="s">
        <v>180</v>
      </c>
      <c r="G73" s="5"/>
      <c r="H73" s="5"/>
      <c r="I73" s="61"/>
      <c r="J73" s="62" t="e">
        <f t="shared" si="0"/>
        <v>#DIV/0!</v>
      </c>
    </row>
    <row r="74" spans="2:10" x14ac:dyDescent="0.25">
      <c r="B74" s="8"/>
      <c r="C74" s="8"/>
      <c r="D74" s="9"/>
      <c r="E74" s="9">
        <v>3213</v>
      </c>
      <c r="F74" s="9" t="s">
        <v>110</v>
      </c>
      <c r="G74" s="5">
        <v>1327</v>
      </c>
      <c r="H74" s="5">
        <v>1327</v>
      </c>
      <c r="I74" s="61"/>
      <c r="J74" s="62">
        <f t="shared" si="0"/>
        <v>0</v>
      </c>
    </row>
    <row r="75" spans="2:10" x14ac:dyDescent="0.25">
      <c r="B75" s="8"/>
      <c r="C75" s="8"/>
      <c r="D75" s="9">
        <v>322</v>
      </c>
      <c r="E75" s="9"/>
      <c r="F75" s="9" t="s">
        <v>112</v>
      </c>
      <c r="G75" s="5">
        <v>162083</v>
      </c>
      <c r="H75" s="5">
        <v>162083</v>
      </c>
      <c r="I75" s="61">
        <v>64182.6</v>
      </c>
      <c r="J75" s="62">
        <f t="shared" si="0"/>
        <v>39.598600716916643</v>
      </c>
    </row>
    <row r="76" spans="2:10" x14ac:dyDescent="0.25">
      <c r="B76" s="8"/>
      <c r="C76" s="8"/>
      <c r="D76" s="9"/>
      <c r="E76" s="9">
        <v>3221</v>
      </c>
      <c r="F76" s="9" t="s">
        <v>114</v>
      </c>
      <c r="G76" s="5">
        <v>22347</v>
      </c>
      <c r="H76" s="5">
        <v>22347</v>
      </c>
      <c r="I76" s="61">
        <v>14489.61</v>
      </c>
      <c r="J76" s="62">
        <f t="shared" si="0"/>
        <v>64.839173043361527</v>
      </c>
    </row>
    <row r="77" spans="2:10" x14ac:dyDescent="0.25">
      <c r="B77" s="8"/>
      <c r="C77" s="8"/>
      <c r="D77" s="9"/>
      <c r="E77" s="9">
        <v>3222</v>
      </c>
      <c r="F77" s="9" t="s">
        <v>116</v>
      </c>
      <c r="G77" s="5">
        <v>127329</v>
      </c>
      <c r="H77" s="5">
        <v>127329</v>
      </c>
      <c r="I77" s="61">
        <v>48098.5</v>
      </c>
      <c r="J77" s="62">
        <f t="shared" si="0"/>
        <v>37.774976635330518</v>
      </c>
    </row>
    <row r="78" spans="2:10" x14ac:dyDescent="0.25">
      <c r="B78" s="8"/>
      <c r="C78" s="8"/>
      <c r="D78" s="9"/>
      <c r="E78" s="9">
        <v>3223</v>
      </c>
      <c r="F78" s="9" t="s">
        <v>118</v>
      </c>
      <c r="G78" s="5">
        <v>904</v>
      </c>
      <c r="H78" s="5">
        <v>904</v>
      </c>
      <c r="I78" s="61">
        <v>150</v>
      </c>
      <c r="J78" s="62">
        <f t="shared" si="0"/>
        <v>16.592920353982301</v>
      </c>
    </row>
    <row r="79" spans="2:10" x14ac:dyDescent="0.25">
      <c r="B79" s="8"/>
      <c r="C79" s="8"/>
      <c r="D79" s="9"/>
      <c r="E79" s="9">
        <v>3224</v>
      </c>
      <c r="F79" s="9" t="s">
        <v>181</v>
      </c>
      <c r="G79" s="5">
        <v>3849</v>
      </c>
      <c r="H79" s="5">
        <v>3849</v>
      </c>
      <c r="I79" s="61">
        <v>1444.49</v>
      </c>
      <c r="J79" s="62">
        <f t="shared" si="0"/>
        <v>37.528968563263184</v>
      </c>
    </row>
    <row r="80" spans="2:10" x14ac:dyDescent="0.25">
      <c r="B80" s="8"/>
      <c r="C80" s="8"/>
      <c r="D80" s="9"/>
      <c r="E80" s="9">
        <v>3225</v>
      </c>
      <c r="F80" s="9" t="s">
        <v>122</v>
      </c>
      <c r="G80" s="5">
        <v>7654</v>
      </c>
      <c r="H80" s="5">
        <v>7654</v>
      </c>
      <c r="I80" s="61"/>
      <c r="J80" s="62">
        <f t="shared" si="0"/>
        <v>0</v>
      </c>
    </row>
    <row r="81" spans="2:10" x14ac:dyDescent="0.25">
      <c r="B81" s="8"/>
      <c r="C81" s="8"/>
      <c r="D81" s="9"/>
      <c r="E81" s="9">
        <v>3227</v>
      </c>
      <c r="F81" s="9" t="s">
        <v>182</v>
      </c>
      <c r="G81" s="5"/>
      <c r="H81" s="5"/>
      <c r="I81" s="61"/>
      <c r="J81" s="62" t="e">
        <f t="shared" si="0"/>
        <v>#DIV/0!</v>
      </c>
    </row>
    <row r="82" spans="2:10" x14ac:dyDescent="0.25">
      <c r="B82" s="8"/>
      <c r="C82" s="8"/>
      <c r="D82" s="9">
        <v>323</v>
      </c>
      <c r="E82" s="9"/>
      <c r="F82" s="9" t="s">
        <v>126</v>
      </c>
      <c r="G82" s="5">
        <v>36780</v>
      </c>
      <c r="H82" s="5">
        <v>36780</v>
      </c>
      <c r="I82" s="61">
        <v>3444.88</v>
      </c>
      <c r="J82" s="62">
        <f t="shared" si="0"/>
        <v>9.3661772702555748</v>
      </c>
    </row>
    <row r="83" spans="2:10" x14ac:dyDescent="0.25">
      <c r="B83" s="8"/>
      <c r="C83" s="8"/>
      <c r="D83" s="9"/>
      <c r="E83" s="9">
        <v>3231</v>
      </c>
      <c r="F83" s="9" t="s">
        <v>128</v>
      </c>
      <c r="G83" s="5">
        <v>2575</v>
      </c>
      <c r="H83" s="5">
        <v>2575</v>
      </c>
      <c r="I83" s="61">
        <v>827.88</v>
      </c>
      <c r="J83" s="62">
        <f t="shared" si="0"/>
        <v>32.150679611650482</v>
      </c>
    </row>
    <row r="84" spans="2:10" x14ac:dyDescent="0.25">
      <c r="B84" s="8"/>
      <c r="C84" s="8"/>
      <c r="D84" s="9"/>
      <c r="E84" s="9">
        <v>3232</v>
      </c>
      <c r="F84" s="9" t="s">
        <v>130</v>
      </c>
      <c r="G84" s="5">
        <v>20219</v>
      </c>
      <c r="H84" s="5">
        <v>20219</v>
      </c>
      <c r="I84" s="61">
        <v>186.25</v>
      </c>
      <c r="J84" s="62">
        <f t="shared" si="0"/>
        <v>0.92116326227805534</v>
      </c>
    </row>
    <row r="85" spans="2:10" x14ac:dyDescent="0.25">
      <c r="B85" s="8"/>
      <c r="C85" s="8"/>
      <c r="D85" s="9"/>
      <c r="E85" s="9">
        <v>3233</v>
      </c>
      <c r="F85" s="9" t="s">
        <v>132</v>
      </c>
      <c r="G85" s="5">
        <v>133</v>
      </c>
      <c r="H85" s="5">
        <v>133</v>
      </c>
      <c r="I85" s="61">
        <v>0</v>
      </c>
      <c r="J85" s="62">
        <f t="shared" si="0"/>
        <v>0</v>
      </c>
    </row>
    <row r="86" spans="2:10" x14ac:dyDescent="0.25">
      <c r="B86" s="8"/>
      <c r="C86" s="8"/>
      <c r="D86" s="9"/>
      <c r="E86" s="9">
        <v>3234</v>
      </c>
      <c r="F86" s="9" t="s">
        <v>134</v>
      </c>
      <c r="G86" s="5">
        <v>4738</v>
      </c>
      <c r="H86" s="5">
        <v>4738</v>
      </c>
      <c r="I86" s="61" t="s">
        <v>214</v>
      </c>
      <c r="J86" s="62" t="e">
        <f t="shared" si="0"/>
        <v>#VALUE!</v>
      </c>
    </row>
    <row r="87" spans="2:10" x14ac:dyDescent="0.25">
      <c r="B87" s="8"/>
      <c r="C87" s="8"/>
      <c r="D87" s="9"/>
      <c r="E87" s="9">
        <v>3235</v>
      </c>
      <c r="F87" s="9" t="s">
        <v>136</v>
      </c>
      <c r="G87" s="5">
        <v>3845</v>
      </c>
      <c r="H87" s="5">
        <v>3845</v>
      </c>
      <c r="I87" s="61"/>
      <c r="J87" s="62">
        <f t="shared" si="0"/>
        <v>0</v>
      </c>
    </row>
    <row r="88" spans="2:10" x14ac:dyDescent="0.25">
      <c r="B88" s="8"/>
      <c r="C88" s="8"/>
      <c r="D88" s="9"/>
      <c r="E88" s="9">
        <v>3236</v>
      </c>
      <c r="F88" s="9" t="s">
        <v>138</v>
      </c>
      <c r="G88" s="5">
        <v>1354</v>
      </c>
      <c r="H88" s="5">
        <v>1354</v>
      </c>
      <c r="I88" s="61">
        <v>0</v>
      </c>
      <c r="J88" s="62">
        <f t="shared" si="0"/>
        <v>0</v>
      </c>
    </row>
    <row r="89" spans="2:10" x14ac:dyDescent="0.25">
      <c r="B89" s="8"/>
      <c r="C89" s="8"/>
      <c r="D89" s="9"/>
      <c r="E89" s="9">
        <v>3237</v>
      </c>
      <c r="F89" s="9" t="s">
        <v>140</v>
      </c>
      <c r="G89" s="5">
        <v>664</v>
      </c>
      <c r="H89" s="5">
        <v>664</v>
      </c>
      <c r="I89" s="61">
        <v>0</v>
      </c>
      <c r="J89" s="62">
        <f t="shared" si="0"/>
        <v>0</v>
      </c>
    </row>
    <row r="90" spans="2:10" x14ac:dyDescent="0.25">
      <c r="B90" s="8"/>
      <c r="C90" s="8"/>
      <c r="D90" s="9"/>
      <c r="E90" s="9">
        <v>3238</v>
      </c>
      <c r="F90" s="9" t="s">
        <v>142</v>
      </c>
      <c r="G90" s="5">
        <v>1593</v>
      </c>
      <c r="H90" s="5">
        <v>1593</v>
      </c>
      <c r="I90" s="61">
        <v>2267</v>
      </c>
      <c r="J90" s="62">
        <f t="shared" si="0"/>
        <v>142.31010671688637</v>
      </c>
    </row>
    <row r="91" spans="2:10" x14ac:dyDescent="0.25">
      <c r="B91" s="8"/>
      <c r="C91" s="8"/>
      <c r="D91" s="9"/>
      <c r="E91" s="9">
        <v>3239</v>
      </c>
      <c r="F91" s="9" t="s">
        <v>144</v>
      </c>
      <c r="G91" s="5">
        <v>1659</v>
      </c>
      <c r="H91" s="5">
        <v>1659</v>
      </c>
      <c r="I91" s="61">
        <v>163.75</v>
      </c>
      <c r="J91" s="62">
        <f t="shared" si="0"/>
        <v>9.8704038577456306</v>
      </c>
    </row>
    <row r="92" spans="2:10" x14ac:dyDescent="0.25">
      <c r="B92" s="8"/>
      <c r="C92" s="8"/>
      <c r="D92" s="9">
        <v>329</v>
      </c>
      <c r="E92" s="9"/>
      <c r="F92" s="9" t="s">
        <v>146</v>
      </c>
      <c r="G92" s="5">
        <v>2801</v>
      </c>
      <c r="H92" s="5">
        <v>2801</v>
      </c>
      <c r="I92" s="61">
        <v>554.11</v>
      </c>
      <c r="J92" s="62">
        <f t="shared" si="0"/>
        <v>19.782577650838988</v>
      </c>
    </row>
    <row r="93" spans="2:10" x14ac:dyDescent="0.25">
      <c r="B93" s="8"/>
      <c r="C93" s="8"/>
      <c r="D93" s="9"/>
      <c r="E93" s="9">
        <v>3291</v>
      </c>
      <c r="F93" s="9" t="s">
        <v>148</v>
      </c>
      <c r="G93" s="5">
        <v>1526</v>
      </c>
      <c r="H93" s="5">
        <v>1526</v>
      </c>
      <c r="I93" s="61">
        <v>543.49</v>
      </c>
      <c r="J93" s="62">
        <f t="shared" si="0"/>
        <v>35.615334207077325</v>
      </c>
    </row>
    <row r="94" spans="2:10" x14ac:dyDescent="0.25">
      <c r="B94" s="8"/>
      <c r="C94" s="8"/>
      <c r="D94" s="9"/>
      <c r="E94" s="9">
        <v>3292</v>
      </c>
      <c r="F94" s="9" t="s">
        <v>150</v>
      </c>
      <c r="G94" s="5">
        <v>1195</v>
      </c>
      <c r="H94" s="5">
        <v>1195</v>
      </c>
      <c r="I94" s="61">
        <v>384.67</v>
      </c>
      <c r="J94" s="62">
        <f t="shared" si="0"/>
        <v>32.189958158995822</v>
      </c>
    </row>
    <row r="95" spans="2:10" x14ac:dyDescent="0.25">
      <c r="B95" s="8"/>
      <c r="C95" s="8"/>
      <c r="D95" s="9"/>
      <c r="E95" s="9">
        <v>3295</v>
      </c>
      <c r="F95" s="9" t="s">
        <v>152</v>
      </c>
      <c r="G95" s="5"/>
      <c r="H95" s="5"/>
      <c r="I95" s="61">
        <v>10.62</v>
      </c>
      <c r="J95" s="62" t="e">
        <f t="shared" si="0"/>
        <v>#DIV/0!</v>
      </c>
    </row>
    <row r="96" spans="2:10" x14ac:dyDescent="0.25">
      <c r="B96" s="8"/>
      <c r="C96" s="8"/>
      <c r="D96" s="9"/>
      <c r="E96" s="9">
        <v>3299</v>
      </c>
      <c r="F96" s="9" t="s">
        <v>146</v>
      </c>
      <c r="G96" s="5">
        <v>80</v>
      </c>
      <c r="H96" s="5">
        <v>80</v>
      </c>
      <c r="I96" s="61"/>
      <c r="J96" s="62">
        <f t="shared" si="0"/>
        <v>0</v>
      </c>
    </row>
    <row r="97" spans="2:10" x14ac:dyDescent="0.25">
      <c r="B97" s="8"/>
      <c r="C97" s="8">
        <v>34</v>
      </c>
      <c r="D97" s="9"/>
      <c r="E97" s="9"/>
      <c r="F97" s="9" t="s">
        <v>155</v>
      </c>
      <c r="G97" s="5">
        <v>1168</v>
      </c>
      <c r="H97" s="5">
        <v>1168</v>
      </c>
      <c r="I97" s="61" t="s">
        <v>214</v>
      </c>
      <c r="J97" s="62" t="e">
        <f t="shared" si="0"/>
        <v>#VALUE!</v>
      </c>
    </row>
    <row r="98" spans="2:10" x14ac:dyDescent="0.25">
      <c r="B98" s="8"/>
      <c r="C98" s="8"/>
      <c r="D98" s="9">
        <v>343</v>
      </c>
      <c r="E98" s="9"/>
      <c r="F98" s="9" t="s">
        <v>157</v>
      </c>
      <c r="G98" s="5">
        <v>1168</v>
      </c>
      <c r="H98" s="5">
        <v>1168</v>
      </c>
      <c r="I98" s="61" t="s">
        <v>214</v>
      </c>
      <c r="J98" s="62" t="e">
        <f t="shared" si="0"/>
        <v>#VALUE!</v>
      </c>
    </row>
    <row r="99" spans="2:10" x14ac:dyDescent="0.25">
      <c r="B99" s="8"/>
      <c r="C99" s="8"/>
      <c r="D99" s="9"/>
      <c r="E99" s="9">
        <v>3431</v>
      </c>
      <c r="F99" s="9" t="s">
        <v>159</v>
      </c>
      <c r="G99" s="5">
        <v>770</v>
      </c>
      <c r="H99" s="5">
        <v>770</v>
      </c>
      <c r="I99" s="61"/>
      <c r="J99" s="62">
        <f t="shared" si="0"/>
        <v>0</v>
      </c>
    </row>
    <row r="100" spans="2:10" x14ac:dyDescent="0.25">
      <c r="B100" s="8"/>
      <c r="C100" s="8"/>
      <c r="D100" s="9"/>
      <c r="E100" s="9">
        <v>3434</v>
      </c>
      <c r="F100" s="9" t="s">
        <v>161</v>
      </c>
      <c r="G100" s="5">
        <v>398</v>
      </c>
      <c r="H100" s="5">
        <v>398</v>
      </c>
      <c r="I100" s="61" t="s">
        <v>214</v>
      </c>
      <c r="J100" s="62" t="e">
        <f t="shared" si="0"/>
        <v>#VALUE!</v>
      </c>
    </row>
    <row r="101" spans="2:10" x14ac:dyDescent="0.25">
      <c r="B101" s="8"/>
      <c r="C101" s="8">
        <v>36</v>
      </c>
      <c r="D101" s="9"/>
      <c r="E101" s="9"/>
      <c r="F101" s="9" t="s">
        <v>183</v>
      </c>
      <c r="G101" s="5"/>
      <c r="H101" s="5"/>
      <c r="I101" s="61">
        <v>4284.1899999999996</v>
      </c>
      <c r="J101" s="62" t="e">
        <f t="shared" si="0"/>
        <v>#DIV/0!</v>
      </c>
    </row>
    <row r="102" spans="2:10" x14ac:dyDescent="0.25">
      <c r="B102" s="8"/>
      <c r="C102" s="8"/>
      <c r="D102" s="9">
        <v>369</v>
      </c>
      <c r="E102" s="9"/>
      <c r="F102" s="9" t="s">
        <v>184</v>
      </c>
      <c r="G102" s="5"/>
      <c r="H102" s="5"/>
      <c r="I102" s="61">
        <v>4284.1899999999996</v>
      </c>
      <c r="J102" s="62" t="e">
        <f t="shared" si="0"/>
        <v>#DIV/0!</v>
      </c>
    </row>
    <row r="103" spans="2:10" x14ac:dyDescent="0.25">
      <c r="B103" s="8"/>
      <c r="C103" s="8"/>
      <c r="D103" s="9"/>
      <c r="E103" s="9">
        <v>3691</v>
      </c>
      <c r="F103" s="9" t="s">
        <v>185</v>
      </c>
      <c r="G103" s="5"/>
      <c r="H103" s="5"/>
      <c r="I103" s="61">
        <v>4284.1899999999996</v>
      </c>
      <c r="J103" s="62" t="e">
        <f t="shared" si="0"/>
        <v>#DIV/0!</v>
      </c>
    </row>
    <row r="104" spans="2:10" x14ac:dyDescent="0.25">
      <c r="B104" s="8"/>
      <c r="C104" s="8">
        <v>37</v>
      </c>
      <c r="D104" s="9"/>
      <c r="E104" s="9"/>
      <c r="F104" s="9" t="s">
        <v>186</v>
      </c>
      <c r="G104" s="5">
        <v>998</v>
      </c>
      <c r="H104" s="5">
        <v>998</v>
      </c>
      <c r="I104" s="61">
        <v>22</v>
      </c>
      <c r="J104" s="62">
        <f t="shared" si="0"/>
        <v>2.2044088176352705</v>
      </c>
    </row>
    <row r="105" spans="2:10" x14ac:dyDescent="0.25">
      <c r="B105" s="8"/>
      <c r="C105" s="8"/>
      <c r="D105" s="9">
        <v>372</v>
      </c>
      <c r="E105" s="9"/>
      <c r="F105" s="9" t="s">
        <v>165</v>
      </c>
      <c r="G105" s="5">
        <v>998</v>
      </c>
      <c r="H105" s="5">
        <v>998</v>
      </c>
      <c r="I105" s="61">
        <v>22</v>
      </c>
      <c r="J105" s="62">
        <f t="shared" si="0"/>
        <v>2.2044088176352705</v>
      </c>
    </row>
    <row r="106" spans="2:10" x14ac:dyDescent="0.25">
      <c r="B106" s="8"/>
      <c r="C106" s="8"/>
      <c r="D106" s="9"/>
      <c r="E106" s="9">
        <v>3721</v>
      </c>
      <c r="F106" s="9" t="s">
        <v>167</v>
      </c>
      <c r="G106" s="5">
        <v>865</v>
      </c>
      <c r="H106" s="5">
        <v>865</v>
      </c>
      <c r="I106" s="61"/>
      <c r="J106" s="62">
        <f t="shared" si="0"/>
        <v>0</v>
      </c>
    </row>
    <row r="107" spans="2:10" x14ac:dyDescent="0.25">
      <c r="B107" s="8"/>
      <c r="C107" s="8"/>
      <c r="D107" s="9"/>
      <c r="E107" s="9">
        <v>3722</v>
      </c>
      <c r="F107" s="9" t="s">
        <v>169</v>
      </c>
      <c r="G107" s="5">
        <v>133</v>
      </c>
      <c r="H107" s="5">
        <v>133</v>
      </c>
      <c r="I107" s="61">
        <v>22</v>
      </c>
      <c r="J107" s="62">
        <f t="shared" si="0"/>
        <v>16.541353383458645</v>
      </c>
    </row>
    <row r="108" spans="2:10" x14ac:dyDescent="0.25">
      <c r="B108" s="10" t="s">
        <v>188</v>
      </c>
      <c r="C108" s="8"/>
      <c r="D108" s="9"/>
      <c r="E108" s="9"/>
      <c r="F108" s="63" t="s">
        <v>189</v>
      </c>
      <c r="G108" s="5" t="s">
        <v>214</v>
      </c>
      <c r="H108" s="5" t="s">
        <v>214</v>
      </c>
      <c r="I108" s="61" t="s">
        <v>214</v>
      </c>
      <c r="J108" s="62" t="e">
        <f t="shared" si="0"/>
        <v>#VALUE!</v>
      </c>
    </row>
    <row r="109" spans="2:10" x14ac:dyDescent="0.25">
      <c r="B109" s="16">
        <v>12</v>
      </c>
      <c r="C109" s="8"/>
      <c r="D109" s="9"/>
      <c r="E109" s="9"/>
      <c r="F109" s="63" t="s">
        <v>190</v>
      </c>
      <c r="G109" s="5" t="s">
        <v>214</v>
      </c>
      <c r="H109" s="5" t="s">
        <v>214</v>
      </c>
      <c r="I109" s="61" t="s">
        <v>214</v>
      </c>
      <c r="J109" s="62" t="e">
        <f t="shared" si="0"/>
        <v>#VALUE!</v>
      </c>
    </row>
    <row r="110" spans="2:10" x14ac:dyDescent="0.25">
      <c r="B110" s="16">
        <v>3</v>
      </c>
      <c r="C110" s="8"/>
      <c r="D110" s="9"/>
      <c r="E110" s="9"/>
      <c r="F110" s="63" t="s">
        <v>3</v>
      </c>
      <c r="G110" s="5" t="s">
        <v>214</v>
      </c>
      <c r="H110" s="5" t="s">
        <v>214</v>
      </c>
      <c r="I110" s="61" t="s">
        <v>214</v>
      </c>
      <c r="J110" s="62" t="e">
        <f t="shared" si="0"/>
        <v>#VALUE!</v>
      </c>
    </row>
    <row r="111" spans="2:10" x14ac:dyDescent="0.25">
      <c r="B111" s="8"/>
      <c r="C111" s="11">
        <v>31</v>
      </c>
      <c r="D111" s="11"/>
      <c r="E111" s="11"/>
      <c r="F111" s="12" t="s">
        <v>4</v>
      </c>
      <c r="G111" s="5" t="s">
        <v>214</v>
      </c>
      <c r="H111" s="5" t="s">
        <v>214</v>
      </c>
      <c r="I111" s="61" t="s">
        <v>214</v>
      </c>
      <c r="J111" s="62" t="e">
        <f t="shared" si="0"/>
        <v>#VALUE!</v>
      </c>
    </row>
    <row r="112" spans="2:10" x14ac:dyDescent="0.25">
      <c r="B112" s="8"/>
      <c r="C112" s="8"/>
      <c r="D112" s="8">
        <v>311</v>
      </c>
      <c r="E112" s="8"/>
      <c r="F112" s="8" t="s">
        <v>31</v>
      </c>
      <c r="G112" s="5" t="s">
        <v>214</v>
      </c>
      <c r="H112" s="5" t="s">
        <v>214</v>
      </c>
      <c r="I112" s="61" t="s">
        <v>214</v>
      </c>
      <c r="J112" s="62" t="e">
        <f t="shared" si="0"/>
        <v>#VALUE!</v>
      </c>
    </row>
    <row r="113" spans="2:10" x14ac:dyDescent="0.25">
      <c r="B113" s="8"/>
      <c r="C113" s="8"/>
      <c r="D113" s="8"/>
      <c r="E113" s="8">
        <v>3111</v>
      </c>
      <c r="F113" s="8" t="s">
        <v>32</v>
      </c>
      <c r="G113" s="5" t="s">
        <v>214</v>
      </c>
      <c r="H113" s="5" t="s">
        <v>214</v>
      </c>
      <c r="I113" s="61" t="s">
        <v>214</v>
      </c>
      <c r="J113" s="62" t="e">
        <f t="shared" si="0"/>
        <v>#VALUE!</v>
      </c>
    </row>
    <row r="114" spans="2:10" x14ac:dyDescent="0.25">
      <c r="B114" s="8"/>
      <c r="C114" s="8"/>
      <c r="D114" s="8"/>
      <c r="E114" s="8">
        <v>3112</v>
      </c>
      <c r="F114" s="8" t="s">
        <v>179</v>
      </c>
      <c r="G114" s="5"/>
      <c r="H114" s="5"/>
      <c r="I114" s="61"/>
      <c r="J114" s="62" t="e">
        <f t="shared" si="0"/>
        <v>#DIV/0!</v>
      </c>
    </row>
    <row r="115" spans="2:10" x14ac:dyDescent="0.25">
      <c r="B115" s="8"/>
      <c r="C115" s="8"/>
      <c r="D115" s="8"/>
      <c r="E115" s="8">
        <v>3113</v>
      </c>
      <c r="F115" s="8" t="s">
        <v>94</v>
      </c>
      <c r="G115" s="5" t="s">
        <v>214</v>
      </c>
      <c r="H115" s="5" t="s">
        <v>214</v>
      </c>
      <c r="I115" s="61" t="s">
        <v>214</v>
      </c>
      <c r="J115" s="62" t="e">
        <f t="shared" si="0"/>
        <v>#VALUE!</v>
      </c>
    </row>
    <row r="116" spans="2:10" x14ac:dyDescent="0.25">
      <c r="B116" s="8"/>
      <c r="C116" s="8"/>
      <c r="D116" s="8"/>
      <c r="E116" s="8">
        <v>3114</v>
      </c>
      <c r="F116" s="8" t="s">
        <v>96</v>
      </c>
      <c r="G116" s="5" t="s">
        <v>214</v>
      </c>
      <c r="H116" s="5" t="s">
        <v>214</v>
      </c>
      <c r="I116" s="61" t="s">
        <v>214</v>
      </c>
      <c r="J116" s="62" t="e">
        <f t="shared" si="0"/>
        <v>#VALUE!</v>
      </c>
    </row>
    <row r="117" spans="2:10" x14ac:dyDescent="0.25">
      <c r="B117" s="8"/>
      <c r="C117" s="8"/>
      <c r="D117" s="8">
        <v>312</v>
      </c>
      <c r="E117" s="8"/>
      <c r="F117" s="8" t="s">
        <v>98</v>
      </c>
      <c r="G117" s="5"/>
      <c r="H117" s="5"/>
      <c r="I117" s="61"/>
      <c r="J117" s="62" t="e">
        <f t="shared" si="0"/>
        <v>#DIV/0!</v>
      </c>
    </row>
    <row r="118" spans="2:10" x14ac:dyDescent="0.25">
      <c r="B118" s="8"/>
      <c r="C118" s="8"/>
      <c r="D118" s="8"/>
      <c r="E118" s="8">
        <v>3121</v>
      </c>
      <c r="F118" s="8" t="s">
        <v>98</v>
      </c>
      <c r="G118" s="5"/>
      <c r="H118" s="5"/>
      <c r="I118" s="61"/>
      <c r="J118" s="62" t="e">
        <f t="shared" si="0"/>
        <v>#DIV/0!</v>
      </c>
    </row>
    <row r="119" spans="2:10" x14ac:dyDescent="0.25">
      <c r="B119" s="8"/>
      <c r="C119" s="8"/>
      <c r="D119" s="8">
        <v>313</v>
      </c>
      <c r="E119" s="8"/>
      <c r="F119" s="8" t="s">
        <v>101</v>
      </c>
      <c r="G119" s="5" t="s">
        <v>214</v>
      </c>
      <c r="H119" s="5" t="s">
        <v>214</v>
      </c>
      <c r="I119" s="61" t="s">
        <v>214</v>
      </c>
      <c r="J119" s="62" t="e">
        <f t="shared" si="0"/>
        <v>#VALUE!</v>
      </c>
    </row>
    <row r="120" spans="2:10" x14ac:dyDescent="0.25">
      <c r="B120" s="8"/>
      <c r="C120" s="8"/>
      <c r="D120" s="8"/>
      <c r="E120" s="8">
        <v>3132</v>
      </c>
      <c r="F120" s="8" t="s">
        <v>103</v>
      </c>
      <c r="G120" s="5" t="s">
        <v>214</v>
      </c>
      <c r="H120" s="5" t="s">
        <v>214</v>
      </c>
      <c r="I120" s="61" t="s">
        <v>214</v>
      </c>
      <c r="J120" s="62" t="e">
        <f t="shared" si="0"/>
        <v>#VALUE!</v>
      </c>
    </row>
    <row r="121" spans="2:10" x14ac:dyDescent="0.25">
      <c r="B121" s="8"/>
      <c r="C121" s="8">
        <v>32</v>
      </c>
      <c r="D121" s="9"/>
      <c r="E121" s="9"/>
      <c r="F121" s="8" t="s">
        <v>11</v>
      </c>
      <c r="G121" s="5" t="s">
        <v>214</v>
      </c>
      <c r="H121" s="5" t="s">
        <v>214</v>
      </c>
      <c r="I121" s="61" t="s">
        <v>214</v>
      </c>
      <c r="J121" s="62" t="e">
        <f t="shared" si="0"/>
        <v>#VALUE!</v>
      </c>
    </row>
    <row r="122" spans="2:10" x14ac:dyDescent="0.25">
      <c r="B122" s="8"/>
      <c r="C122" s="8"/>
      <c r="D122" s="8">
        <v>321</v>
      </c>
      <c r="E122" s="8"/>
      <c r="F122" s="8" t="s">
        <v>33</v>
      </c>
      <c r="G122" s="5" t="s">
        <v>214</v>
      </c>
      <c r="H122" s="5" t="s">
        <v>214</v>
      </c>
      <c r="I122" s="61" t="s">
        <v>214</v>
      </c>
      <c r="J122" s="62" t="e">
        <f t="shared" si="0"/>
        <v>#VALUE!</v>
      </c>
    </row>
    <row r="123" spans="2:10" x14ac:dyDescent="0.25">
      <c r="B123" s="8"/>
      <c r="C123" s="16"/>
      <c r="D123" s="8"/>
      <c r="E123" s="8">
        <v>3211</v>
      </c>
      <c r="F123" s="8" t="s">
        <v>34</v>
      </c>
      <c r="G123" s="5"/>
      <c r="H123" s="5"/>
      <c r="I123" s="61"/>
      <c r="J123" s="62" t="e">
        <f t="shared" si="0"/>
        <v>#DIV/0!</v>
      </c>
    </row>
    <row r="124" spans="2:10" x14ac:dyDescent="0.25">
      <c r="B124" s="8"/>
      <c r="C124" s="16"/>
      <c r="D124" s="9"/>
      <c r="E124" s="9">
        <v>3212</v>
      </c>
      <c r="F124" s="9" t="s">
        <v>180</v>
      </c>
      <c r="G124" s="5" t="s">
        <v>214</v>
      </c>
      <c r="H124" s="5" t="s">
        <v>214</v>
      </c>
      <c r="I124" s="61" t="s">
        <v>214</v>
      </c>
      <c r="J124" s="62" t="e">
        <f t="shared" si="0"/>
        <v>#VALUE!</v>
      </c>
    </row>
    <row r="125" spans="2:10" x14ac:dyDescent="0.25">
      <c r="B125" s="8"/>
      <c r="C125" s="8"/>
      <c r="D125" s="9"/>
      <c r="E125" s="9">
        <v>3213</v>
      </c>
      <c r="F125" s="9" t="s">
        <v>110</v>
      </c>
      <c r="G125" s="5"/>
      <c r="H125" s="5"/>
      <c r="I125" s="61"/>
      <c r="J125" s="62" t="e">
        <f t="shared" si="0"/>
        <v>#DIV/0!</v>
      </c>
    </row>
    <row r="126" spans="2:10" x14ac:dyDescent="0.25">
      <c r="B126" s="8"/>
      <c r="C126" s="8"/>
      <c r="D126" s="9">
        <v>322</v>
      </c>
      <c r="E126" s="9"/>
      <c r="F126" s="9" t="s">
        <v>112</v>
      </c>
      <c r="G126" s="5" t="s">
        <v>214</v>
      </c>
      <c r="H126" s="5" t="s">
        <v>214</v>
      </c>
      <c r="I126" s="61" t="s">
        <v>214</v>
      </c>
      <c r="J126" s="62" t="e">
        <f t="shared" si="0"/>
        <v>#VALUE!</v>
      </c>
    </row>
    <row r="127" spans="2:10" x14ac:dyDescent="0.25">
      <c r="B127" s="8"/>
      <c r="C127" s="8"/>
      <c r="D127" s="9"/>
      <c r="E127" s="9">
        <v>3221</v>
      </c>
      <c r="F127" s="9" t="s">
        <v>114</v>
      </c>
      <c r="G127" s="5" t="s">
        <v>214</v>
      </c>
      <c r="H127" s="5" t="s">
        <v>214</v>
      </c>
      <c r="I127" s="61" t="s">
        <v>214</v>
      </c>
      <c r="J127" s="62" t="e">
        <f t="shared" si="0"/>
        <v>#VALUE!</v>
      </c>
    </row>
    <row r="128" spans="2:10" x14ac:dyDescent="0.25">
      <c r="B128" s="8"/>
      <c r="C128" s="8"/>
      <c r="D128" s="9"/>
      <c r="E128" s="9">
        <v>3222</v>
      </c>
      <c r="F128" s="9" t="s">
        <v>116</v>
      </c>
      <c r="G128" s="5" t="s">
        <v>214</v>
      </c>
      <c r="H128" s="5" t="s">
        <v>214</v>
      </c>
      <c r="I128" s="61" t="s">
        <v>214</v>
      </c>
      <c r="J128" s="62" t="e">
        <f t="shared" si="0"/>
        <v>#VALUE!</v>
      </c>
    </row>
    <row r="129" spans="2:10" x14ac:dyDescent="0.25">
      <c r="B129" s="8"/>
      <c r="C129" s="8"/>
      <c r="D129" s="9"/>
      <c r="E129" s="9">
        <v>3223</v>
      </c>
      <c r="F129" s="9" t="s">
        <v>118</v>
      </c>
      <c r="G129" s="5" t="s">
        <v>214</v>
      </c>
      <c r="H129" s="5" t="s">
        <v>214</v>
      </c>
      <c r="I129" s="61" t="s">
        <v>214</v>
      </c>
      <c r="J129" s="62" t="e">
        <f t="shared" si="0"/>
        <v>#VALUE!</v>
      </c>
    </row>
    <row r="130" spans="2:10" x14ac:dyDescent="0.25">
      <c r="B130" s="8"/>
      <c r="C130" s="8"/>
      <c r="D130" s="9"/>
      <c r="E130" s="9">
        <v>3224</v>
      </c>
      <c r="F130" s="9" t="s">
        <v>181</v>
      </c>
      <c r="G130" s="5"/>
      <c r="H130" s="5"/>
      <c r="I130" s="61"/>
      <c r="J130" s="62" t="e">
        <f t="shared" si="0"/>
        <v>#DIV/0!</v>
      </c>
    </row>
    <row r="131" spans="2:10" x14ac:dyDescent="0.25">
      <c r="B131" s="8"/>
      <c r="C131" s="8"/>
      <c r="D131" s="9"/>
      <c r="E131" s="9">
        <v>3225</v>
      </c>
      <c r="F131" s="9" t="s">
        <v>122</v>
      </c>
      <c r="G131" s="5"/>
      <c r="H131" s="5"/>
      <c r="I131" s="61"/>
      <c r="J131" s="62" t="e">
        <f t="shared" si="0"/>
        <v>#DIV/0!</v>
      </c>
    </row>
    <row r="132" spans="2:10" x14ac:dyDescent="0.25">
      <c r="B132" s="8"/>
      <c r="C132" s="8"/>
      <c r="D132" s="9"/>
      <c r="E132" s="9">
        <v>3227</v>
      </c>
      <c r="F132" s="9" t="s">
        <v>182</v>
      </c>
      <c r="G132" s="5"/>
      <c r="H132" s="5"/>
      <c r="I132" s="61"/>
      <c r="J132" s="62" t="e">
        <f t="shared" si="0"/>
        <v>#DIV/0!</v>
      </c>
    </row>
    <row r="133" spans="2:10" x14ac:dyDescent="0.25">
      <c r="B133" s="8"/>
      <c r="C133" s="8"/>
      <c r="D133" s="9">
        <v>323</v>
      </c>
      <c r="E133" s="9"/>
      <c r="F133" s="9" t="s">
        <v>126</v>
      </c>
      <c r="G133" s="5" t="s">
        <v>214</v>
      </c>
      <c r="H133" s="5" t="s">
        <v>214</v>
      </c>
      <c r="I133" s="61" t="s">
        <v>214</v>
      </c>
      <c r="J133" s="62" t="e">
        <f t="shared" si="0"/>
        <v>#VALUE!</v>
      </c>
    </row>
    <row r="134" spans="2:10" x14ac:dyDescent="0.25">
      <c r="B134" s="8"/>
      <c r="C134" s="8"/>
      <c r="D134" s="9"/>
      <c r="E134" s="9">
        <v>3231</v>
      </c>
      <c r="F134" s="9" t="s">
        <v>128</v>
      </c>
      <c r="G134" s="5"/>
      <c r="H134" s="5"/>
      <c r="I134" s="61"/>
      <c r="J134" s="62" t="e">
        <f t="shared" si="0"/>
        <v>#DIV/0!</v>
      </c>
    </row>
    <row r="135" spans="2:10" x14ac:dyDescent="0.25">
      <c r="B135" s="8"/>
      <c r="C135" s="8"/>
      <c r="D135" s="9"/>
      <c r="E135" s="9">
        <v>3232</v>
      </c>
      <c r="F135" s="9" t="s">
        <v>130</v>
      </c>
      <c r="G135" s="5"/>
      <c r="H135" s="5"/>
      <c r="I135" s="61"/>
      <c r="J135" s="62" t="e">
        <f t="shared" si="0"/>
        <v>#DIV/0!</v>
      </c>
    </row>
    <row r="136" spans="2:10" x14ac:dyDescent="0.25">
      <c r="B136" s="8"/>
      <c r="C136" s="8"/>
      <c r="D136" s="9"/>
      <c r="E136" s="9">
        <v>3233</v>
      </c>
      <c r="F136" s="9" t="s">
        <v>132</v>
      </c>
      <c r="G136" s="5" t="s">
        <v>214</v>
      </c>
      <c r="H136" s="5" t="s">
        <v>214</v>
      </c>
      <c r="I136" s="61" t="s">
        <v>214</v>
      </c>
      <c r="J136" s="62" t="e">
        <f t="shared" si="0"/>
        <v>#VALUE!</v>
      </c>
    </row>
    <row r="137" spans="2:10" x14ac:dyDescent="0.25">
      <c r="B137" s="8"/>
      <c r="C137" s="8"/>
      <c r="D137" s="9"/>
      <c r="E137" s="9">
        <v>3234</v>
      </c>
      <c r="F137" s="9" t="s">
        <v>134</v>
      </c>
      <c r="G137" s="5" t="s">
        <v>214</v>
      </c>
      <c r="H137" s="5" t="s">
        <v>214</v>
      </c>
      <c r="I137" s="61" t="s">
        <v>214</v>
      </c>
      <c r="J137" s="62" t="e">
        <f t="shared" si="0"/>
        <v>#VALUE!</v>
      </c>
    </row>
    <row r="138" spans="2:10" x14ac:dyDescent="0.25">
      <c r="B138" s="8"/>
      <c r="C138" s="8"/>
      <c r="D138" s="9"/>
      <c r="E138" s="9">
        <v>3235</v>
      </c>
      <c r="F138" s="9" t="s">
        <v>136</v>
      </c>
      <c r="G138" s="5" t="s">
        <v>214</v>
      </c>
      <c r="H138" s="5" t="s">
        <v>214</v>
      </c>
      <c r="I138" s="61" t="s">
        <v>214</v>
      </c>
      <c r="J138" s="62" t="e">
        <f t="shared" si="0"/>
        <v>#VALUE!</v>
      </c>
    </row>
    <row r="139" spans="2:10" x14ac:dyDescent="0.25">
      <c r="B139" s="8"/>
      <c r="C139" s="8"/>
      <c r="D139" s="9"/>
      <c r="E139" s="9">
        <v>3236</v>
      </c>
      <c r="F139" s="9" t="s">
        <v>138</v>
      </c>
      <c r="G139" s="5"/>
      <c r="H139" s="5"/>
      <c r="I139" s="61"/>
      <c r="J139" s="62" t="e">
        <f t="shared" si="0"/>
        <v>#DIV/0!</v>
      </c>
    </row>
    <row r="140" spans="2:10" x14ac:dyDescent="0.25">
      <c r="B140" s="8"/>
      <c r="C140" s="8"/>
      <c r="D140" s="9"/>
      <c r="E140" s="9">
        <v>3237</v>
      </c>
      <c r="F140" s="9" t="s">
        <v>140</v>
      </c>
      <c r="G140" s="5" t="s">
        <v>214</v>
      </c>
      <c r="H140" s="5" t="s">
        <v>214</v>
      </c>
      <c r="I140" s="61" t="s">
        <v>214</v>
      </c>
      <c r="J140" s="62" t="e">
        <f t="shared" si="0"/>
        <v>#VALUE!</v>
      </c>
    </row>
    <row r="141" spans="2:10" x14ac:dyDescent="0.25">
      <c r="B141" s="8"/>
      <c r="C141" s="8"/>
      <c r="D141" s="9"/>
      <c r="E141" s="9">
        <v>3238</v>
      </c>
      <c r="F141" s="9" t="s">
        <v>142</v>
      </c>
      <c r="G141" s="5"/>
      <c r="H141" s="5"/>
      <c r="I141" s="61"/>
      <c r="J141" s="62" t="e">
        <f t="shared" si="0"/>
        <v>#DIV/0!</v>
      </c>
    </row>
    <row r="142" spans="2:10" x14ac:dyDescent="0.25">
      <c r="B142" s="8"/>
      <c r="C142" s="8"/>
      <c r="D142" s="9"/>
      <c r="E142" s="9">
        <v>3239</v>
      </c>
      <c r="F142" s="9" t="s">
        <v>144</v>
      </c>
      <c r="G142" s="5"/>
      <c r="H142" s="5"/>
      <c r="I142" s="61"/>
      <c r="J142" s="62" t="e">
        <f t="shared" si="0"/>
        <v>#DIV/0!</v>
      </c>
    </row>
    <row r="143" spans="2:10" x14ac:dyDescent="0.25">
      <c r="B143" s="16">
        <v>561</v>
      </c>
      <c r="C143" s="8"/>
      <c r="D143" s="9"/>
      <c r="E143" s="9"/>
      <c r="F143" s="63" t="s">
        <v>191</v>
      </c>
      <c r="G143" s="5" t="s">
        <v>214</v>
      </c>
      <c r="H143" s="5" t="s">
        <v>214</v>
      </c>
      <c r="I143" s="61" t="s">
        <v>214</v>
      </c>
      <c r="J143" s="62" t="e">
        <f t="shared" si="0"/>
        <v>#VALUE!</v>
      </c>
    </row>
    <row r="144" spans="2:10" x14ac:dyDescent="0.25">
      <c r="B144" s="16">
        <v>3</v>
      </c>
      <c r="C144" s="8"/>
      <c r="D144" s="9"/>
      <c r="E144" s="9"/>
      <c r="F144" s="63" t="s">
        <v>3</v>
      </c>
      <c r="G144" s="5" t="s">
        <v>214</v>
      </c>
      <c r="H144" s="5" t="s">
        <v>214</v>
      </c>
      <c r="I144" s="61" t="s">
        <v>214</v>
      </c>
      <c r="J144" s="62" t="e">
        <f t="shared" si="0"/>
        <v>#VALUE!</v>
      </c>
    </row>
    <row r="145" spans="2:10" x14ac:dyDescent="0.25">
      <c r="B145" s="8"/>
      <c r="C145" s="11">
        <v>31</v>
      </c>
      <c r="D145" s="11"/>
      <c r="E145" s="11"/>
      <c r="F145" s="12" t="s">
        <v>4</v>
      </c>
      <c r="G145" s="5" t="s">
        <v>214</v>
      </c>
      <c r="H145" s="5" t="s">
        <v>214</v>
      </c>
      <c r="I145" s="61" t="s">
        <v>214</v>
      </c>
      <c r="J145" s="62" t="e">
        <f t="shared" si="0"/>
        <v>#VALUE!</v>
      </c>
    </row>
    <row r="146" spans="2:10" x14ac:dyDescent="0.25">
      <c r="B146" s="8"/>
      <c r="C146" s="8"/>
      <c r="D146" s="8">
        <v>311</v>
      </c>
      <c r="E146" s="8"/>
      <c r="F146" s="8" t="s">
        <v>31</v>
      </c>
      <c r="G146" s="5" t="s">
        <v>214</v>
      </c>
      <c r="H146" s="5" t="s">
        <v>214</v>
      </c>
      <c r="I146" s="61" t="s">
        <v>214</v>
      </c>
      <c r="J146" s="62" t="e">
        <f t="shared" si="0"/>
        <v>#VALUE!</v>
      </c>
    </row>
    <row r="147" spans="2:10" x14ac:dyDescent="0.25">
      <c r="B147" s="8"/>
      <c r="C147" s="8"/>
      <c r="D147" s="8"/>
      <c r="E147" s="8">
        <v>3111</v>
      </c>
      <c r="F147" s="8" t="s">
        <v>32</v>
      </c>
      <c r="G147" s="5" t="s">
        <v>214</v>
      </c>
      <c r="H147" s="5" t="s">
        <v>214</v>
      </c>
      <c r="I147" s="61" t="s">
        <v>214</v>
      </c>
      <c r="J147" s="62" t="e">
        <f t="shared" si="0"/>
        <v>#VALUE!</v>
      </c>
    </row>
    <row r="148" spans="2:10" x14ac:dyDescent="0.25">
      <c r="B148" s="8"/>
      <c r="C148" s="8"/>
      <c r="D148" s="8"/>
      <c r="E148" s="8">
        <v>3112</v>
      </c>
      <c r="F148" s="8" t="s">
        <v>179</v>
      </c>
      <c r="G148" s="5"/>
      <c r="H148" s="5"/>
      <c r="I148" s="61"/>
      <c r="J148" s="62" t="e">
        <f t="shared" si="0"/>
        <v>#DIV/0!</v>
      </c>
    </row>
    <row r="149" spans="2:10" x14ac:dyDescent="0.25">
      <c r="B149" s="8"/>
      <c r="C149" s="8"/>
      <c r="D149" s="8"/>
      <c r="E149" s="8">
        <v>3113</v>
      </c>
      <c r="F149" s="8" t="s">
        <v>94</v>
      </c>
      <c r="G149" s="5" t="s">
        <v>214</v>
      </c>
      <c r="H149" s="5" t="s">
        <v>214</v>
      </c>
      <c r="I149" s="61" t="s">
        <v>214</v>
      </c>
      <c r="J149" s="62" t="e">
        <f t="shared" si="0"/>
        <v>#VALUE!</v>
      </c>
    </row>
    <row r="150" spans="2:10" x14ac:dyDescent="0.25">
      <c r="B150" s="8"/>
      <c r="C150" s="8"/>
      <c r="D150" s="8"/>
      <c r="E150" s="8">
        <v>3114</v>
      </c>
      <c r="F150" s="8" t="s">
        <v>96</v>
      </c>
      <c r="G150" s="5" t="s">
        <v>214</v>
      </c>
      <c r="H150" s="5" t="s">
        <v>214</v>
      </c>
      <c r="I150" s="61" t="s">
        <v>214</v>
      </c>
      <c r="J150" s="62" t="e">
        <f t="shared" si="0"/>
        <v>#VALUE!</v>
      </c>
    </row>
    <row r="151" spans="2:10" x14ac:dyDescent="0.25">
      <c r="B151" s="8"/>
      <c r="C151" s="8"/>
      <c r="D151" s="8">
        <v>312</v>
      </c>
      <c r="E151" s="8"/>
      <c r="F151" s="8" t="s">
        <v>98</v>
      </c>
      <c r="G151" s="5"/>
      <c r="H151" s="5"/>
      <c r="I151" s="61"/>
      <c r="J151" s="62" t="e">
        <f t="shared" si="0"/>
        <v>#DIV/0!</v>
      </c>
    </row>
    <row r="152" spans="2:10" x14ac:dyDescent="0.25">
      <c r="B152" s="8"/>
      <c r="C152" s="8"/>
      <c r="D152" s="8"/>
      <c r="E152" s="8">
        <v>3121</v>
      </c>
      <c r="F152" s="8" t="s">
        <v>98</v>
      </c>
      <c r="G152" s="5"/>
      <c r="H152" s="5"/>
      <c r="I152" s="61"/>
      <c r="J152" s="62" t="e">
        <f t="shared" si="0"/>
        <v>#DIV/0!</v>
      </c>
    </row>
    <row r="153" spans="2:10" x14ac:dyDescent="0.25">
      <c r="B153" s="8"/>
      <c r="C153" s="8"/>
      <c r="D153" s="8">
        <v>313</v>
      </c>
      <c r="E153" s="8"/>
      <c r="F153" s="8" t="s">
        <v>101</v>
      </c>
      <c r="G153" s="5" t="s">
        <v>214</v>
      </c>
      <c r="H153" s="5" t="s">
        <v>214</v>
      </c>
      <c r="I153" s="61" t="s">
        <v>214</v>
      </c>
      <c r="J153" s="62" t="e">
        <f t="shared" si="0"/>
        <v>#VALUE!</v>
      </c>
    </row>
    <row r="154" spans="2:10" x14ac:dyDescent="0.25">
      <c r="B154" s="8"/>
      <c r="C154" s="8"/>
      <c r="D154" s="8"/>
      <c r="E154" s="8">
        <v>3132</v>
      </c>
      <c r="F154" s="8" t="s">
        <v>103</v>
      </c>
      <c r="G154" s="5" t="s">
        <v>214</v>
      </c>
      <c r="H154" s="5" t="s">
        <v>214</v>
      </c>
      <c r="I154" s="61" t="s">
        <v>214</v>
      </c>
      <c r="J154" s="62" t="e">
        <f t="shared" si="0"/>
        <v>#VALUE!</v>
      </c>
    </row>
    <row r="155" spans="2:10" x14ac:dyDescent="0.25">
      <c r="B155" s="8"/>
      <c r="C155" s="8">
        <v>32</v>
      </c>
      <c r="D155" s="9"/>
      <c r="E155" s="9"/>
      <c r="F155" s="8" t="s">
        <v>11</v>
      </c>
      <c r="G155" s="5" t="s">
        <v>214</v>
      </c>
      <c r="H155" s="5" t="s">
        <v>214</v>
      </c>
      <c r="I155" s="61" t="s">
        <v>214</v>
      </c>
      <c r="J155" s="62" t="e">
        <f t="shared" si="0"/>
        <v>#VALUE!</v>
      </c>
    </row>
    <row r="156" spans="2:10" x14ac:dyDescent="0.25">
      <c r="B156" s="8"/>
      <c r="C156" s="8"/>
      <c r="D156" s="8">
        <v>321</v>
      </c>
      <c r="E156" s="8"/>
      <c r="F156" s="8" t="s">
        <v>33</v>
      </c>
      <c r="G156" s="5" t="s">
        <v>214</v>
      </c>
      <c r="H156" s="5" t="s">
        <v>214</v>
      </c>
      <c r="I156" s="61" t="s">
        <v>214</v>
      </c>
      <c r="J156" s="62" t="e">
        <f t="shared" si="0"/>
        <v>#VALUE!</v>
      </c>
    </row>
    <row r="157" spans="2:10" x14ac:dyDescent="0.25">
      <c r="B157" s="8"/>
      <c r="C157" s="16"/>
      <c r="D157" s="8"/>
      <c r="E157" s="8">
        <v>3211</v>
      </c>
      <c r="F157" s="8" t="s">
        <v>34</v>
      </c>
      <c r="G157" s="5"/>
      <c r="H157" s="5"/>
      <c r="I157" s="61"/>
      <c r="J157" s="62" t="e">
        <f t="shared" si="0"/>
        <v>#DIV/0!</v>
      </c>
    </row>
    <row r="158" spans="2:10" x14ac:dyDescent="0.25">
      <c r="B158" s="8"/>
      <c r="C158" s="16"/>
      <c r="D158" s="9"/>
      <c r="E158" s="9">
        <v>3212</v>
      </c>
      <c r="F158" s="9" t="s">
        <v>180</v>
      </c>
      <c r="G158" s="5" t="s">
        <v>214</v>
      </c>
      <c r="H158" s="5" t="s">
        <v>214</v>
      </c>
      <c r="I158" s="61" t="s">
        <v>214</v>
      </c>
      <c r="J158" s="62" t="e">
        <f t="shared" si="0"/>
        <v>#VALUE!</v>
      </c>
    </row>
    <row r="159" spans="2:10" x14ac:dyDescent="0.25">
      <c r="B159" s="8"/>
      <c r="C159" s="8"/>
      <c r="D159" s="9"/>
      <c r="E159" s="9">
        <v>3213</v>
      </c>
      <c r="F159" s="9" t="s">
        <v>110</v>
      </c>
      <c r="G159" s="5"/>
      <c r="H159" s="5"/>
      <c r="I159" s="61"/>
      <c r="J159" s="62" t="e">
        <f t="shared" si="0"/>
        <v>#DIV/0!</v>
      </c>
    </row>
    <row r="160" spans="2:10" x14ac:dyDescent="0.25">
      <c r="B160" s="8"/>
      <c r="C160" s="8"/>
      <c r="D160" s="9">
        <v>322</v>
      </c>
      <c r="E160" s="9"/>
      <c r="F160" s="9" t="s">
        <v>112</v>
      </c>
      <c r="G160" s="5" t="s">
        <v>214</v>
      </c>
      <c r="H160" s="5" t="s">
        <v>214</v>
      </c>
      <c r="I160" s="61" t="s">
        <v>214</v>
      </c>
      <c r="J160" s="62" t="e">
        <f t="shared" si="0"/>
        <v>#VALUE!</v>
      </c>
    </row>
    <row r="161" spans="2:10" x14ac:dyDescent="0.25">
      <c r="B161" s="8"/>
      <c r="C161" s="8"/>
      <c r="D161" s="9"/>
      <c r="E161" s="9">
        <v>3221</v>
      </c>
      <c r="F161" s="9" t="s">
        <v>114</v>
      </c>
      <c r="G161" s="5" t="s">
        <v>214</v>
      </c>
      <c r="H161" s="5" t="s">
        <v>214</v>
      </c>
      <c r="I161" s="61" t="s">
        <v>214</v>
      </c>
      <c r="J161" s="62" t="e">
        <f t="shared" si="0"/>
        <v>#VALUE!</v>
      </c>
    </row>
    <row r="162" spans="2:10" x14ac:dyDescent="0.25">
      <c r="B162" s="8"/>
      <c r="C162" s="8"/>
      <c r="D162" s="9"/>
      <c r="E162" s="9">
        <v>3222</v>
      </c>
      <c r="F162" s="9" t="s">
        <v>116</v>
      </c>
      <c r="G162" s="5" t="s">
        <v>214</v>
      </c>
      <c r="H162" s="5" t="s">
        <v>214</v>
      </c>
      <c r="I162" s="61" t="s">
        <v>214</v>
      </c>
      <c r="J162" s="62" t="e">
        <f t="shared" si="0"/>
        <v>#VALUE!</v>
      </c>
    </row>
    <row r="163" spans="2:10" x14ac:dyDescent="0.25">
      <c r="B163" s="8"/>
      <c r="C163" s="8"/>
      <c r="D163" s="9"/>
      <c r="E163" s="9">
        <v>3223</v>
      </c>
      <c r="F163" s="9" t="s">
        <v>118</v>
      </c>
      <c r="G163" s="5" t="s">
        <v>214</v>
      </c>
      <c r="H163" s="5" t="s">
        <v>214</v>
      </c>
      <c r="I163" s="61" t="s">
        <v>214</v>
      </c>
      <c r="J163" s="62" t="e">
        <f t="shared" si="0"/>
        <v>#VALUE!</v>
      </c>
    </row>
    <row r="164" spans="2:10" x14ac:dyDescent="0.25">
      <c r="B164" s="8"/>
      <c r="C164" s="8"/>
      <c r="D164" s="9"/>
      <c r="E164" s="9">
        <v>3224</v>
      </c>
      <c r="F164" s="9" t="s">
        <v>181</v>
      </c>
      <c r="G164" s="5"/>
      <c r="H164" s="5"/>
      <c r="I164" s="61"/>
      <c r="J164" s="62" t="e">
        <f t="shared" si="0"/>
        <v>#DIV/0!</v>
      </c>
    </row>
    <row r="165" spans="2:10" x14ac:dyDescent="0.25">
      <c r="B165" s="8"/>
      <c r="C165" s="8"/>
      <c r="D165" s="9"/>
      <c r="E165" s="9">
        <v>3225</v>
      </c>
      <c r="F165" s="9" t="s">
        <v>122</v>
      </c>
      <c r="G165" s="5"/>
      <c r="H165" s="5"/>
      <c r="I165" s="61"/>
      <c r="J165" s="62" t="e">
        <f t="shared" si="0"/>
        <v>#DIV/0!</v>
      </c>
    </row>
    <row r="166" spans="2:10" x14ac:dyDescent="0.25">
      <c r="B166" s="8"/>
      <c r="C166" s="8"/>
      <c r="D166" s="9"/>
      <c r="E166" s="9">
        <v>3227</v>
      </c>
      <c r="F166" s="9" t="s">
        <v>182</v>
      </c>
      <c r="G166" s="5"/>
      <c r="H166" s="5"/>
      <c r="I166" s="61"/>
      <c r="J166" s="62" t="e">
        <f t="shared" si="0"/>
        <v>#DIV/0!</v>
      </c>
    </row>
    <row r="167" spans="2:10" x14ac:dyDescent="0.25">
      <c r="B167" s="8"/>
      <c r="C167" s="8"/>
      <c r="D167" s="9">
        <v>323</v>
      </c>
      <c r="E167" s="9"/>
      <c r="F167" s="9" t="s">
        <v>126</v>
      </c>
      <c r="G167" s="5" t="s">
        <v>214</v>
      </c>
      <c r="H167" s="5" t="s">
        <v>214</v>
      </c>
      <c r="I167" s="61" t="s">
        <v>214</v>
      </c>
      <c r="J167" s="62" t="e">
        <f t="shared" si="0"/>
        <v>#VALUE!</v>
      </c>
    </row>
    <row r="168" spans="2:10" x14ac:dyDescent="0.25">
      <c r="B168" s="8"/>
      <c r="C168" s="8"/>
      <c r="D168" s="9"/>
      <c r="E168" s="9">
        <v>3231</v>
      </c>
      <c r="F168" s="9" t="s">
        <v>128</v>
      </c>
      <c r="G168" s="5"/>
      <c r="H168" s="5"/>
      <c r="I168" s="61"/>
      <c r="J168" s="62" t="e">
        <f t="shared" si="0"/>
        <v>#DIV/0!</v>
      </c>
    </row>
    <row r="169" spans="2:10" x14ac:dyDescent="0.25">
      <c r="B169" s="8"/>
      <c r="C169" s="8"/>
      <c r="D169" s="9"/>
      <c r="E169" s="9">
        <v>3232</v>
      </c>
      <c r="F169" s="9" t="s">
        <v>130</v>
      </c>
      <c r="G169" s="5"/>
      <c r="H169" s="5"/>
      <c r="I169" s="61"/>
      <c r="J169" s="62" t="e">
        <f t="shared" si="0"/>
        <v>#DIV/0!</v>
      </c>
    </row>
    <row r="170" spans="2:10" x14ac:dyDescent="0.25">
      <c r="B170" s="8"/>
      <c r="C170" s="8"/>
      <c r="D170" s="9"/>
      <c r="E170" s="9">
        <v>3233</v>
      </c>
      <c r="F170" s="9" t="s">
        <v>132</v>
      </c>
      <c r="G170" s="5" t="s">
        <v>214</v>
      </c>
      <c r="H170" s="5" t="s">
        <v>214</v>
      </c>
      <c r="I170" s="61" t="s">
        <v>214</v>
      </c>
      <c r="J170" s="62" t="e">
        <f t="shared" si="0"/>
        <v>#VALUE!</v>
      </c>
    </row>
    <row r="171" spans="2:10" x14ac:dyDescent="0.25">
      <c r="B171" s="8"/>
      <c r="C171" s="8"/>
      <c r="D171" s="9"/>
      <c r="E171" s="9">
        <v>3234</v>
      </c>
      <c r="F171" s="9" t="s">
        <v>134</v>
      </c>
      <c r="G171" s="5" t="s">
        <v>214</v>
      </c>
      <c r="H171" s="5" t="s">
        <v>214</v>
      </c>
      <c r="I171" s="61" t="s">
        <v>214</v>
      </c>
      <c r="J171" s="62" t="e">
        <f t="shared" si="0"/>
        <v>#VALUE!</v>
      </c>
    </row>
    <row r="172" spans="2:10" x14ac:dyDescent="0.25">
      <c r="B172" s="8"/>
      <c r="C172" s="8"/>
      <c r="D172" s="9"/>
      <c r="E172" s="9">
        <v>3235</v>
      </c>
      <c r="F172" s="9" t="s">
        <v>136</v>
      </c>
      <c r="G172" s="5" t="s">
        <v>214</v>
      </c>
      <c r="H172" s="5" t="s">
        <v>214</v>
      </c>
      <c r="I172" s="61" t="s">
        <v>214</v>
      </c>
      <c r="J172" s="62" t="e">
        <f t="shared" si="0"/>
        <v>#VALUE!</v>
      </c>
    </row>
    <row r="173" spans="2:10" x14ac:dyDescent="0.25">
      <c r="B173" s="8"/>
      <c r="C173" s="8"/>
      <c r="D173" s="9"/>
      <c r="E173" s="9">
        <v>3236</v>
      </c>
      <c r="F173" s="9" t="s">
        <v>138</v>
      </c>
      <c r="G173" s="5"/>
      <c r="H173" s="5"/>
      <c r="I173" s="61"/>
      <c r="J173" s="62" t="e">
        <f t="shared" si="0"/>
        <v>#DIV/0!</v>
      </c>
    </row>
    <row r="174" spans="2:10" x14ac:dyDescent="0.25">
      <c r="B174" s="8"/>
      <c r="C174" s="8"/>
      <c r="D174" s="9"/>
      <c r="E174" s="9">
        <v>3237</v>
      </c>
      <c r="F174" s="9" t="s">
        <v>140</v>
      </c>
      <c r="G174" s="5" t="s">
        <v>214</v>
      </c>
      <c r="H174" s="5" t="s">
        <v>214</v>
      </c>
      <c r="I174" s="61" t="s">
        <v>214</v>
      </c>
      <c r="J174" s="62" t="e">
        <f t="shared" si="0"/>
        <v>#VALUE!</v>
      </c>
    </row>
    <row r="175" spans="2:10" x14ac:dyDescent="0.25">
      <c r="B175" s="8"/>
      <c r="C175" s="8"/>
      <c r="D175" s="9"/>
      <c r="E175" s="9">
        <v>3238</v>
      </c>
      <c r="F175" s="9" t="s">
        <v>142</v>
      </c>
      <c r="G175" s="5"/>
      <c r="H175" s="5"/>
      <c r="I175" s="61"/>
      <c r="J175" s="62" t="e">
        <f t="shared" si="0"/>
        <v>#DIV/0!</v>
      </c>
    </row>
    <row r="176" spans="2:10" x14ac:dyDescent="0.25">
      <c r="B176" s="8"/>
      <c r="C176" s="8"/>
      <c r="D176" s="9"/>
      <c r="E176" s="9">
        <v>3239</v>
      </c>
      <c r="F176" s="9" t="s">
        <v>144</v>
      </c>
      <c r="G176" s="5"/>
      <c r="H176" s="5"/>
      <c r="I176" s="61"/>
      <c r="J176" s="62" t="e">
        <f t="shared" si="0"/>
        <v>#DIV/0!</v>
      </c>
    </row>
    <row r="177" spans="2:10" x14ac:dyDescent="0.25">
      <c r="B177" s="10" t="s">
        <v>192</v>
      </c>
      <c r="C177" s="8"/>
      <c r="D177" s="9"/>
      <c r="E177" s="9"/>
      <c r="F177" s="63" t="s">
        <v>193</v>
      </c>
      <c r="G177" s="5">
        <v>9290</v>
      </c>
      <c r="H177" s="5">
        <v>9290</v>
      </c>
      <c r="I177" s="61">
        <v>597.23</v>
      </c>
      <c r="J177" s="62">
        <f t="shared" si="0"/>
        <v>6.4287405812701826</v>
      </c>
    </row>
    <row r="178" spans="2:10" x14ac:dyDescent="0.25">
      <c r="B178" s="16">
        <v>61</v>
      </c>
      <c r="C178" s="8"/>
      <c r="D178" s="9"/>
      <c r="E178" s="9"/>
      <c r="F178" s="63" t="s">
        <v>194</v>
      </c>
      <c r="G178" s="5">
        <v>7963</v>
      </c>
      <c r="H178" s="5">
        <v>7963</v>
      </c>
      <c r="I178" s="61" t="s">
        <v>214</v>
      </c>
      <c r="J178" s="62" t="e">
        <f t="shared" si="0"/>
        <v>#VALUE!</v>
      </c>
    </row>
    <row r="179" spans="2:10" x14ac:dyDescent="0.25">
      <c r="B179" s="16">
        <v>3</v>
      </c>
      <c r="C179" s="8"/>
      <c r="D179" s="9"/>
      <c r="E179" s="9"/>
      <c r="F179" s="63" t="s">
        <v>3</v>
      </c>
      <c r="G179" s="5" t="s">
        <v>214</v>
      </c>
      <c r="H179" s="5" t="s">
        <v>214</v>
      </c>
      <c r="I179" s="61" t="s">
        <v>214</v>
      </c>
      <c r="J179" s="62" t="e">
        <f t="shared" si="0"/>
        <v>#VALUE!</v>
      </c>
    </row>
    <row r="180" spans="2:10" x14ac:dyDescent="0.25">
      <c r="B180" s="8"/>
      <c r="C180" s="8">
        <v>32</v>
      </c>
      <c r="D180" s="9"/>
      <c r="E180" s="9"/>
      <c r="F180" s="19" t="s">
        <v>11</v>
      </c>
      <c r="G180" s="5" t="s">
        <v>214</v>
      </c>
      <c r="H180" s="5" t="s">
        <v>214</v>
      </c>
      <c r="I180" s="61"/>
      <c r="J180" s="62" t="e">
        <f t="shared" si="0"/>
        <v>#VALUE!</v>
      </c>
    </row>
    <row r="181" spans="2:10" x14ac:dyDescent="0.25">
      <c r="B181" s="8"/>
      <c r="C181" s="8"/>
      <c r="D181" s="9">
        <v>322</v>
      </c>
      <c r="E181" s="9"/>
      <c r="F181" s="19" t="s">
        <v>112</v>
      </c>
      <c r="G181" s="5" t="s">
        <v>214</v>
      </c>
      <c r="H181" s="5" t="s">
        <v>214</v>
      </c>
      <c r="I181" s="61"/>
      <c r="J181" s="62" t="e">
        <f t="shared" si="0"/>
        <v>#VALUE!</v>
      </c>
    </row>
    <row r="182" spans="2:10" x14ac:dyDescent="0.25">
      <c r="B182" s="8"/>
      <c r="C182" s="8"/>
      <c r="D182" s="9"/>
      <c r="E182" s="9">
        <v>3225</v>
      </c>
      <c r="F182" s="19" t="s">
        <v>122</v>
      </c>
      <c r="G182" s="5" t="s">
        <v>214</v>
      </c>
      <c r="H182" s="5" t="s">
        <v>214</v>
      </c>
      <c r="I182" s="61"/>
      <c r="J182" s="62" t="e">
        <f t="shared" si="0"/>
        <v>#VALUE!</v>
      </c>
    </row>
    <row r="183" spans="2:10" x14ac:dyDescent="0.25">
      <c r="B183" s="8"/>
      <c r="C183" s="8"/>
      <c r="D183" s="9">
        <v>323</v>
      </c>
      <c r="E183" s="9"/>
      <c r="F183" s="19" t="s">
        <v>126</v>
      </c>
      <c r="G183" s="5" t="s">
        <v>214</v>
      </c>
      <c r="H183" s="5" t="s">
        <v>214</v>
      </c>
      <c r="I183" s="61"/>
      <c r="J183" s="62" t="e">
        <f t="shared" si="0"/>
        <v>#VALUE!</v>
      </c>
    </row>
    <row r="184" spans="2:10" x14ac:dyDescent="0.25">
      <c r="B184" s="8"/>
      <c r="C184" s="8"/>
      <c r="D184" s="9"/>
      <c r="E184" s="9">
        <v>3232</v>
      </c>
      <c r="F184" s="19" t="s">
        <v>130</v>
      </c>
      <c r="G184" s="5" t="s">
        <v>214</v>
      </c>
      <c r="H184" s="5" t="s">
        <v>214</v>
      </c>
      <c r="I184" s="61"/>
      <c r="J184" s="62" t="e">
        <f t="shared" si="0"/>
        <v>#VALUE!</v>
      </c>
    </row>
    <row r="185" spans="2:10" x14ac:dyDescent="0.25">
      <c r="B185" s="8"/>
      <c r="C185" s="8">
        <v>37</v>
      </c>
      <c r="D185" s="9"/>
      <c r="E185" s="9"/>
      <c r="F185" s="9" t="s">
        <v>186</v>
      </c>
      <c r="G185" s="5"/>
      <c r="H185" s="5"/>
      <c r="I185" s="61" t="s">
        <v>214</v>
      </c>
      <c r="J185" s="62" t="e">
        <f t="shared" si="0"/>
        <v>#VALUE!</v>
      </c>
    </row>
    <row r="186" spans="2:10" x14ac:dyDescent="0.25">
      <c r="B186" s="8"/>
      <c r="C186" s="8"/>
      <c r="D186" s="9">
        <v>372</v>
      </c>
      <c r="E186" s="9"/>
      <c r="F186" s="9" t="s">
        <v>165</v>
      </c>
      <c r="G186" s="5"/>
      <c r="H186" s="5"/>
      <c r="I186" s="61" t="s">
        <v>214</v>
      </c>
      <c r="J186" s="62" t="e">
        <f t="shared" si="0"/>
        <v>#VALUE!</v>
      </c>
    </row>
    <row r="187" spans="2:10" x14ac:dyDescent="0.25">
      <c r="B187" s="8"/>
      <c r="C187" s="8"/>
      <c r="D187" s="9"/>
      <c r="E187" s="9">
        <v>3721</v>
      </c>
      <c r="F187" s="9" t="s">
        <v>167</v>
      </c>
      <c r="G187" s="5"/>
      <c r="H187" s="5"/>
      <c r="I187" s="61"/>
      <c r="J187" s="62" t="e">
        <f t="shared" si="0"/>
        <v>#DIV/0!</v>
      </c>
    </row>
    <row r="188" spans="2:10" x14ac:dyDescent="0.25">
      <c r="B188" s="8"/>
      <c r="C188" s="8"/>
      <c r="D188" s="9"/>
      <c r="E188" s="9">
        <v>3722</v>
      </c>
      <c r="F188" s="9" t="s">
        <v>169</v>
      </c>
      <c r="G188" s="5"/>
      <c r="H188" s="5"/>
      <c r="I188" s="61" t="s">
        <v>214</v>
      </c>
      <c r="J188" s="62" t="e">
        <f t="shared" si="0"/>
        <v>#VALUE!</v>
      </c>
    </row>
    <row r="189" spans="2:10" x14ac:dyDescent="0.25">
      <c r="B189" s="16">
        <v>4</v>
      </c>
      <c r="C189" s="10"/>
      <c r="D189" s="10"/>
      <c r="E189" s="10"/>
      <c r="F189" s="64" t="s">
        <v>5</v>
      </c>
      <c r="G189" s="5">
        <v>7963</v>
      </c>
      <c r="H189" s="5">
        <v>7963</v>
      </c>
      <c r="I189" s="61" t="s">
        <v>214</v>
      </c>
      <c r="J189" s="62" t="e">
        <f t="shared" si="0"/>
        <v>#VALUE!</v>
      </c>
    </row>
    <row r="190" spans="2:10" x14ac:dyDescent="0.25">
      <c r="B190" s="10"/>
      <c r="C190" s="11">
        <v>41</v>
      </c>
      <c r="D190" s="11"/>
      <c r="E190" s="11"/>
      <c r="F190" s="65" t="s">
        <v>6</v>
      </c>
      <c r="G190" s="5"/>
      <c r="H190" s="5"/>
      <c r="I190" s="61"/>
      <c r="J190" s="62" t="e">
        <f t="shared" si="0"/>
        <v>#DIV/0!</v>
      </c>
    </row>
    <row r="191" spans="2:10" x14ac:dyDescent="0.25">
      <c r="B191" s="11"/>
      <c r="C191" s="11"/>
      <c r="D191" s="8">
        <v>411</v>
      </c>
      <c r="E191" s="8"/>
      <c r="F191" s="8" t="s">
        <v>35</v>
      </c>
      <c r="G191" s="5"/>
      <c r="H191" s="5"/>
      <c r="I191" s="61"/>
      <c r="J191" s="62" t="e">
        <f t="shared" si="0"/>
        <v>#DIV/0!</v>
      </c>
    </row>
    <row r="192" spans="2:10" x14ac:dyDescent="0.25">
      <c r="B192" s="11"/>
      <c r="C192" s="11"/>
      <c r="D192" s="8"/>
      <c r="E192" s="8">
        <v>4111</v>
      </c>
      <c r="F192" s="8" t="s">
        <v>36</v>
      </c>
      <c r="G192" s="5"/>
      <c r="H192" s="5"/>
      <c r="I192" s="61"/>
      <c r="J192" s="62" t="e">
        <f t="shared" si="0"/>
        <v>#DIV/0!</v>
      </c>
    </row>
    <row r="193" spans="2:10" x14ac:dyDescent="0.25">
      <c r="B193" s="11"/>
      <c r="C193" s="11">
        <v>42</v>
      </c>
      <c r="D193" s="8"/>
      <c r="E193" s="23"/>
      <c r="F193" s="8" t="s">
        <v>195</v>
      </c>
      <c r="G193" s="5">
        <v>1327</v>
      </c>
      <c r="H193" s="5">
        <v>1327</v>
      </c>
      <c r="I193" s="61" t="s">
        <v>214</v>
      </c>
      <c r="J193" s="62" t="e">
        <f t="shared" si="0"/>
        <v>#VALUE!</v>
      </c>
    </row>
    <row r="194" spans="2:10" x14ac:dyDescent="0.25">
      <c r="B194" s="11"/>
      <c r="C194" s="11"/>
      <c r="D194" s="8">
        <v>422</v>
      </c>
      <c r="E194" s="8"/>
      <c r="F194" s="8" t="s">
        <v>196</v>
      </c>
      <c r="G194" s="5">
        <v>1327</v>
      </c>
      <c r="H194" s="5">
        <v>1327</v>
      </c>
      <c r="I194" s="61" t="s">
        <v>214</v>
      </c>
      <c r="J194" s="62" t="e">
        <f t="shared" si="0"/>
        <v>#VALUE!</v>
      </c>
    </row>
    <row r="195" spans="2:10" x14ac:dyDescent="0.25">
      <c r="B195" s="11"/>
      <c r="C195" s="11"/>
      <c r="D195" s="8"/>
      <c r="E195" s="8">
        <v>4221</v>
      </c>
      <c r="F195" s="8" t="s">
        <v>197</v>
      </c>
      <c r="G195" s="5">
        <v>1327</v>
      </c>
      <c r="H195" s="5">
        <v>1327</v>
      </c>
      <c r="I195" s="61" t="s">
        <v>214</v>
      </c>
      <c r="J195" s="62" t="e">
        <f t="shared" si="0"/>
        <v>#VALUE!</v>
      </c>
    </row>
    <row r="196" spans="2:10" x14ac:dyDescent="0.25">
      <c r="B196" s="11"/>
      <c r="C196" s="11"/>
      <c r="D196" s="8"/>
      <c r="E196" s="8">
        <v>4222</v>
      </c>
      <c r="F196" s="8"/>
      <c r="G196" s="5"/>
      <c r="H196" s="5"/>
      <c r="I196" s="61"/>
      <c r="J196" s="62" t="e">
        <f t="shared" si="0"/>
        <v>#DIV/0!</v>
      </c>
    </row>
    <row r="197" spans="2:10" x14ac:dyDescent="0.25">
      <c r="B197" s="11"/>
      <c r="C197" s="11"/>
      <c r="D197" s="8"/>
      <c r="E197" s="8">
        <v>4223</v>
      </c>
      <c r="F197" s="8" t="s">
        <v>198</v>
      </c>
      <c r="G197" s="5"/>
      <c r="H197" s="5"/>
      <c r="I197" s="61"/>
      <c r="J197" s="62" t="e">
        <f t="shared" si="0"/>
        <v>#DIV/0!</v>
      </c>
    </row>
    <row r="198" spans="2:10" x14ac:dyDescent="0.25">
      <c r="B198" s="11"/>
      <c r="C198" s="11"/>
      <c r="D198" s="8"/>
      <c r="E198" s="8">
        <v>4224</v>
      </c>
      <c r="F198" s="8" t="s">
        <v>199</v>
      </c>
      <c r="G198" s="5"/>
      <c r="H198" s="5"/>
      <c r="I198" s="61"/>
      <c r="J198" s="62" t="e">
        <f t="shared" si="0"/>
        <v>#DIV/0!</v>
      </c>
    </row>
    <row r="199" spans="2:10" x14ac:dyDescent="0.25">
      <c r="B199" s="11"/>
      <c r="C199" s="11"/>
      <c r="D199" s="8"/>
      <c r="E199" s="8">
        <v>4227</v>
      </c>
      <c r="F199" s="8" t="s">
        <v>200</v>
      </c>
      <c r="G199" s="5"/>
      <c r="H199" s="5"/>
      <c r="I199" s="61"/>
      <c r="J199" s="62"/>
    </row>
    <row r="200" spans="2:10" x14ac:dyDescent="0.25">
      <c r="B200" s="11"/>
      <c r="C200" s="11">
        <v>45</v>
      </c>
      <c r="D200" s="8"/>
      <c r="E200" s="8"/>
      <c r="F200" s="8" t="s">
        <v>219</v>
      </c>
      <c r="G200" s="5">
        <v>6636</v>
      </c>
      <c r="H200" s="5">
        <v>6636</v>
      </c>
      <c r="I200" s="61"/>
      <c r="J200" s="62"/>
    </row>
    <row r="201" spans="2:10" x14ac:dyDescent="0.25">
      <c r="B201" s="11"/>
      <c r="C201" s="11"/>
      <c r="D201" s="8">
        <v>451</v>
      </c>
      <c r="E201" s="8"/>
      <c r="F201" s="8" t="s">
        <v>220</v>
      </c>
      <c r="G201" s="5">
        <v>6636</v>
      </c>
      <c r="H201" s="5">
        <v>6636</v>
      </c>
      <c r="I201" s="61"/>
      <c r="J201" s="62"/>
    </row>
    <row r="202" spans="2:10" x14ac:dyDescent="0.25">
      <c r="B202" s="11"/>
      <c r="C202" s="11"/>
      <c r="D202" s="8"/>
      <c r="E202" s="8">
        <v>4511</v>
      </c>
      <c r="F202" s="8" t="s">
        <v>220</v>
      </c>
      <c r="G202" s="5">
        <v>6636</v>
      </c>
      <c r="H202" s="5">
        <v>6636</v>
      </c>
      <c r="I202" s="61"/>
      <c r="J202" s="62">
        <f t="shared" si="0"/>
        <v>0</v>
      </c>
    </row>
    <row r="203" spans="2:10" x14ac:dyDescent="0.25">
      <c r="B203" s="11"/>
      <c r="C203" s="11"/>
      <c r="D203" s="8"/>
      <c r="E203" s="8"/>
      <c r="F203" s="8"/>
      <c r="G203" s="5"/>
      <c r="H203" s="5"/>
      <c r="I203" s="61"/>
      <c r="J203" s="62"/>
    </row>
    <row r="204" spans="2:10" x14ac:dyDescent="0.25">
      <c r="B204" s="16">
        <v>52</v>
      </c>
      <c r="C204" s="8"/>
      <c r="D204" s="9"/>
      <c r="E204" s="9"/>
      <c r="F204" s="63" t="s">
        <v>201</v>
      </c>
      <c r="G204" s="5">
        <v>1327</v>
      </c>
      <c r="H204" s="5">
        <v>1327</v>
      </c>
      <c r="I204" s="61">
        <v>597.23</v>
      </c>
      <c r="J204" s="62">
        <f t="shared" si="0"/>
        <v>45.006028636021099</v>
      </c>
    </row>
    <row r="205" spans="2:10" x14ac:dyDescent="0.25">
      <c r="B205" s="16">
        <v>3</v>
      </c>
      <c r="C205" s="8"/>
      <c r="D205" s="9"/>
      <c r="E205" s="9"/>
      <c r="F205" s="63" t="s">
        <v>3</v>
      </c>
      <c r="G205" s="5">
        <v>1327</v>
      </c>
      <c r="H205" s="5">
        <v>1327</v>
      </c>
      <c r="I205" s="61">
        <v>597.23</v>
      </c>
      <c r="J205" s="62">
        <f t="shared" si="0"/>
        <v>45.006028636021099</v>
      </c>
    </row>
    <row r="206" spans="2:10" x14ac:dyDescent="0.25">
      <c r="B206" s="8"/>
      <c r="C206" s="8">
        <v>32</v>
      </c>
      <c r="D206" s="9"/>
      <c r="E206" s="9"/>
      <c r="F206" s="19" t="s">
        <v>11</v>
      </c>
      <c r="G206" s="5">
        <v>1327</v>
      </c>
      <c r="H206" s="5">
        <v>1327</v>
      </c>
      <c r="I206" s="61">
        <v>597.23</v>
      </c>
      <c r="J206" s="62">
        <f t="shared" si="0"/>
        <v>45.006028636021099</v>
      </c>
    </row>
    <row r="207" spans="2:10" x14ac:dyDescent="0.25">
      <c r="B207" s="8"/>
      <c r="C207" s="8"/>
      <c r="D207" s="9">
        <v>322</v>
      </c>
      <c r="E207" s="9"/>
      <c r="F207" s="19" t="s">
        <v>112</v>
      </c>
      <c r="G207" s="5"/>
      <c r="H207" s="5"/>
      <c r="I207" s="61">
        <v>0</v>
      </c>
      <c r="J207" s="62"/>
    </row>
    <row r="208" spans="2:10" x14ac:dyDescent="0.25">
      <c r="B208" s="8"/>
      <c r="C208" s="8"/>
      <c r="D208" s="9"/>
      <c r="E208" s="9">
        <v>3225</v>
      </c>
      <c r="F208" s="19" t="s">
        <v>122</v>
      </c>
      <c r="G208" s="5"/>
      <c r="H208" s="5"/>
      <c r="I208" s="61">
        <v>0</v>
      </c>
      <c r="J208" s="62"/>
    </row>
    <row r="209" spans="2:10" x14ac:dyDescent="0.25">
      <c r="B209" s="11"/>
      <c r="C209" s="11"/>
      <c r="D209" s="8">
        <v>323</v>
      </c>
      <c r="E209" s="8"/>
      <c r="F209" s="12" t="s">
        <v>126</v>
      </c>
      <c r="G209" s="5">
        <v>1327</v>
      </c>
      <c r="H209" s="5">
        <v>1327</v>
      </c>
      <c r="I209" s="61">
        <v>597.23</v>
      </c>
      <c r="J209" s="62">
        <f t="shared" si="0"/>
        <v>45.006028636021099</v>
      </c>
    </row>
    <row r="210" spans="2:10" x14ac:dyDescent="0.25">
      <c r="B210" s="11"/>
      <c r="C210" s="11"/>
      <c r="D210" s="8"/>
      <c r="E210" s="8">
        <v>3236</v>
      </c>
      <c r="F210" s="12" t="s">
        <v>138</v>
      </c>
      <c r="G210" s="5" t="s">
        <v>214</v>
      </c>
      <c r="H210" s="5" t="s">
        <v>214</v>
      </c>
      <c r="I210" s="61"/>
      <c r="J210" s="62" t="e">
        <f t="shared" si="0"/>
        <v>#VALUE!</v>
      </c>
    </row>
    <row r="211" spans="2:10" x14ac:dyDescent="0.25">
      <c r="B211" s="28"/>
      <c r="C211" s="28"/>
      <c r="D211" s="28"/>
      <c r="E211" s="74">
        <v>3237</v>
      </c>
      <c r="F211" s="75" t="s">
        <v>140</v>
      </c>
      <c r="G211" s="88">
        <v>1327</v>
      </c>
      <c r="H211" s="88">
        <v>1327</v>
      </c>
      <c r="I211" s="28">
        <v>597.23</v>
      </c>
      <c r="J211" s="62">
        <f t="shared" ref="J211:J223" si="1">(I211/H211)*100</f>
        <v>45.006028636021099</v>
      </c>
    </row>
    <row r="212" spans="2:10" x14ac:dyDescent="0.25">
      <c r="B212" s="90">
        <v>4</v>
      </c>
      <c r="C212" s="28"/>
      <c r="D212" s="28"/>
      <c r="E212" s="74"/>
      <c r="F212" s="78" t="s">
        <v>5</v>
      </c>
      <c r="G212" s="88"/>
      <c r="H212" s="88"/>
      <c r="I212" s="28">
        <v>0</v>
      </c>
      <c r="J212" s="62"/>
    </row>
    <row r="213" spans="2:10" x14ac:dyDescent="0.25">
      <c r="B213" s="28"/>
      <c r="C213" s="74">
        <v>42</v>
      </c>
      <c r="D213" s="28"/>
      <c r="E213" s="74"/>
      <c r="F213" s="75" t="s">
        <v>216</v>
      </c>
      <c r="G213" s="88"/>
      <c r="H213" s="88"/>
      <c r="I213" s="28">
        <v>0</v>
      </c>
      <c r="J213" s="62"/>
    </row>
    <row r="214" spans="2:10" x14ac:dyDescent="0.25">
      <c r="B214" s="28"/>
      <c r="C214" s="28"/>
      <c r="D214" s="74">
        <v>422</v>
      </c>
      <c r="E214" s="74"/>
      <c r="F214" s="75" t="s">
        <v>196</v>
      </c>
      <c r="G214" s="88"/>
      <c r="H214" s="88"/>
      <c r="I214" s="28">
        <v>0</v>
      </c>
      <c r="J214" s="62"/>
    </row>
    <row r="215" spans="2:10" x14ac:dyDescent="0.25">
      <c r="B215" s="28"/>
      <c r="C215" s="28"/>
      <c r="D215" s="28"/>
      <c r="E215" s="74">
        <v>4224</v>
      </c>
      <c r="F215" s="75" t="s">
        <v>223</v>
      </c>
      <c r="G215" s="28"/>
      <c r="H215" s="28"/>
      <c r="I215" s="28">
        <v>0</v>
      </c>
      <c r="J215" s="62" t="e">
        <f t="shared" si="1"/>
        <v>#DIV/0!</v>
      </c>
    </row>
    <row r="216" spans="2:10" x14ac:dyDescent="0.25">
      <c r="B216" s="28"/>
      <c r="C216" s="28"/>
      <c r="D216" s="28"/>
      <c r="E216" s="74"/>
      <c r="F216" s="75"/>
      <c r="G216" s="28"/>
      <c r="H216" s="28"/>
      <c r="I216" s="28"/>
      <c r="J216" s="62"/>
    </row>
    <row r="217" spans="2:10" x14ac:dyDescent="0.25">
      <c r="B217" s="78" t="s">
        <v>221</v>
      </c>
      <c r="C217" s="28"/>
      <c r="D217" s="28"/>
      <c r="E217" s="28"/>
      <c r="F217" s="78" t="s">
        <v>222</v>
      </c>
      <c r="G217" s="28"/>
      <c r="H217" s="28"/>
      <c r="I217" s="28">
        <v>0</v>
      </c>
      <c r="J217" s="62" t="e">
        <f t="shared" si="1"/>
        <v>#DIV/0!</v>
      </c>
    </row>
    <row r="218" spans="2:10" x14ac:dyDescent="0.25">
      <c r="B218" s="90">
        <v>11</v>
      </c>
      <c r="C218" s="28"/>
      <c r="D218" s="28"/>
      <c r="E218" s="28"/>
      <c r="F218" s="78" t="s">
        <v>178</v>
      </c>
      <c r="G218" s="28"/>
      <c r="H218" s="28"/>
      <c r="I218" s="28">
        <v>0</v>
      </c>
      <c r="J218" s="62" t="e">
        <f t="shared" si="1"/>
        <v>#DIV/0!</v>
      </c>
    </row>
    <row r="219" spans="2:10" x14ac:dyDescent="0.25">
      <c r="B219" s="74">
        <v>4</v>
      </c>
      <c r="C219" s="28"/>
      <c r="D219" s="28"/>
      <c r="E219" s="28"/>
      <c r="F219" s="75" t="s">
        <v>5</v>
      </c>
      <c r="G219" s="28"/>
      <c r="H219" s="28"/>
      <c r="I219" s="28">
        <v>0</v>
      </c>
      <c r="J219" s="62" t="e">
        <f t="shared" si="1"/>
        <v>#DIV/0!</v>
      </c>
    </row>
    <row r="220" spans="2:10" x14ac:dyDescent="0.25">
      <c r="B220" s="28"/>
      <c r="C220" s="74">
        <v>42</v>
      </c>
      <c r="D220" s="28"/>
      <c r="E220" s="28"/>
      <c r="F220" s="75" t="s">
        <v>216</v>
      </c>
      <c r="G220" s="28"/>
      <c r="H220" s="28"/>
      <c r="I220" s="28">
        <v>0</v>
      </c>
      <c r="J220" s="62" t="e">
        <f t="shared" si="1"/>
        <v>#DIV/0!</v>
      </c>
    </row>
    <row r="221" spans="2:10" x14ac:dyDescent="0.25">
      <c r="B221" s="28"/>
      <c r="C221" s="28"/>
      <c r="D221" s="74">
        <v>422</v>
      </c>
      <c r="E221" s="28"/>
      <c r="F221" s="75" t="s">
        <v>196</v>
      </c>
      <c r="G221" s="28"/>
      <c r="H221" s="28"/>
      <c r="I221" s="28">
        <v>0</v>
      </c>
      <c r="J221" s="62" t="e">
        <f t="shared" si="1"/>
        <v>#DIV/0!</v>
      </c>
    </row>
    <row r="222" spans="2:10" x14ac:dyDescent="0.25">
      <c r="B222" s="28"/>
      <c r="C222" s="28"/>
      <c r="D222" s="28"/>
      <c r="E222" s="74">
        <v>4221</v>
      </c>
      <c r="F222" s="75" t="s">
        <v>197</v>
      </c>
      <c r="G222" s="28"/>
      <c r="H222" s="28"/>
      <c r="I222" s="28">
        <v>0</v>
      </c>
      <c r="J222" s="62" t="e">
        <f t="shared" si="1"/>
        <v>#DIV/0!</v>
      </c>
    </row>
    <row r="223" spans="2:10" x14ac:dyDescent="0.25">
      <c r="B223" s="28"/>
      <c r="C223" s="28"/>
      <c r="D223" s="28"/>
      <c r="E223" s="74">
        <v>4227</v>
      </c>
      <c r="F223" s="28" t="s">
        <v>200</v>
      </c>
      <c r="G223" s="28"/>
      <c r="H223" s="28"/>
      <c r="I223" s="28">
        <v>0</v>
      </c>
      <c r="J223" s="62" t="e">
        <f t="shared" si="1"/>
        <v>#DIV/0!</v>
      </c>
    </row>
  </sheetData>
  <mergeCells count="2">
    <mergeCell ref="B3:F3"/>
    <mergeCell ref="B4:F4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Račun prihoda i rashoda 2026.</vt:lpstr>
      <vt:lpstr>Prihodi iRashodi prema izv.fin.</vt:lpstr>
      <vt:lpstr>Rashodi prema fukcijskoj klas.</vt:lpstr>
      <vt:lpstr>Račun financiranja</vt:lpstr>
      <vt:lpstr>Račun financiranja prema ekon.k</vt:lpstr>
      <vt:lpstr> POSEBNI DIO 2026.</vt:lpstr>
      <vt:lpstr>'Račun prihoda i rashoda 2026.'!Podrucje_ispisa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Vesna Strahinjić</cp:lastModifiedBy>
  <cp:lastPrinted>2026-07-29T11:12:18Z</cp:lastPrinted>
  <dcterms:created xsi:type="dcterms:W3CDTF">2022-08-12T12:51:27Z</dcterms:created>
  <dcterms:modified xsi:type="dcterms:W3CDTF">2026-07-29T11:15:24Z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